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MG-0d9e.edstokyotocho.onmicrosoft.com\sfs109-001\民間住宅部\安心居住推進課\子育て支援住宅担当\■02_【認定制度等】ガイドライン・認定制度・補助制度・委託\00_■R8(2026)改定作業\★★★2604_要綱改正（認定基準）\06_★決定後\"/>
    </mc:Choice>
  </mc:AlternateContent>
  <xr:revisionPtr revIDLastSave="0" documentId="13_ncr:1_{FB3E7557-2572-4741-BF23-F16E8D758FDA}" xr6:coauthVersionLast="47" xr6:coauthVersionMax="47" xr10:uidLastSave="{00000000-0000-0000-0000-000000000000}"/>
  <bookViews>
    <workbookView xWindow="-28920" yWindow="-45" windowWidth="29040" windowHeight="15720" tabRatio="808" xr2:uid="{F2A566C3-262D-4DDF-8103-424E60EF90D5}"/>
  </bookViews>
  <sheets>
    <sheet name="00表紙_セーフティ" sheetId="18" r:id="rId1"/>
    <sheet name="00表紙_セレクト" sheetId="19" r:id="rId2"/>
    <sheet name="00表紙_アドバンスト" sheetId="20" r:id="rId3"/>
    <sheet name="07立地" sheetId="1" r:id="rId4"/>
    <sheet name="08-1住戸内(性能)" sheetId="4" r:id="rId5"/>
    <sheet name="08-２住戸内(空間)" sheetId="5" r:id="rId6"/>
    <sheet name="09敷地" sheetId="7" r:id="rId7"/>
    <sheet name="10コミュニティ形成に関する基準" sheetId="12" r:id="rId8"/>
    <sheet name="11管理・運営 " sheetId="17" r:id="rId9"/>
  </sheets>
  <definedNames>
    <definedName name="_xlnm._FilterDatabase" localSheetId="3" hidden="1">'07立地'!$A$1:$AH$26</definedName>
    <definedName name="_xlnm._FilterDatabase" localSheetId="5" hidden="1">'08-２住戸内(空間)'!$AF$96:$AF$99</definedName>
    <definedName name="_xlnm.Print_Area" localSheetId="3">'07立地'!$A$1:$AI$26</definedName>
    <definedName name="_xlnm.Print_Area" localSheetId="4">'08-1住戸内(性能)'!$A$1:$AT$44</definedName>
    <definedName name="_xlnm.Print_Area" localSheetId="5">'08-２住戸内(空間)'!$A$1:$AT$153</definedName>
    <definedName name="_xlnm.Print_Area" localSheetId="6">'09敷地'!$A$1:$AT$26</definedName>
    <definedName name="_xlnm.Print_Area" localSheetId="7">'10コミュニティ形成に関する基準'!$A$1:$AF$25</definedName>
    <definedName name="_xlnm.Print_Area" localSheetId="8">'11管理・運営 '!$A$1:$AG$21</definedName>
    <definedName name="_xlnm.Print_Titles" localSheetId="4">'08-1住戸内(性能)'!$2:$4</definedName>
    <definedName name="_xlnm.Print_Titles" localSheetId="5">'08-２住戸内(空間)'!$2:$4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4" l="1"/>
  <c r="AB35" i="4"/>
  <c r="AH35" i="4"/>
  <c r="AN35" i="4"/>
  <c r="F14" i="19"/>
  <c r="F19" i="19" s="1"/>
  <c r="D15" i="18"/>
  <c r="J17" i="18"/>
  <c r="J16" i="18"/>
  <c r="J11" i="18"/>
  <c r="AM46" i="5"/>
  <c r="AQ44" i="5"/>
  <c r="AQ46" i="5"/>
  <c r="F32" i="19"/>
  <c r="F31" i="20"/>
  <c r="J29" i="20"/>
  <c r="F27" i="20"/>
  <c r="F32" i="20" s="1"/>
  <c r="F18" i="20"/>
  <c r="F14" i="20"/>
  <c r="AK146" i="5"/>
  <c r="AK31" i="4"/>
  <c r="AK5" i="4"/>
  <c r="J30" i="20"/>
  <c r="J24" i="20"/>
  <c r="J17" i="20"/>
  <c r="J16" i="20"/>
  <c r="J11" i="20"/>
  <c r="F31" i="19"/>
  <c r="F27" i="19"/>
  <c r="AE146" i="5"/>
  <c r="AE142" i="5"/>
  <c r="AE140" i="5"/>
  <c r="F18" i="19"/>
  <c r="AD4" i="17"/>
  <c r="AC20" i="17" s="1"/>
  <c r="G30" i="20" s="1"/>
  <c r="AC10" i="17"/>
  <c r="AC19" i="17" s="1"/>
  <c r="E30" i="20" s="1"/>
  <c r="Y10" i="17"/>
  <c r="Y19" i="17" s="1"/>
  <c r="E17" i="20" s="1"/>
  <c r="Z4" i="17"/>
  <c r="Y20" i="17" s="1"/>
  <c r="G17" i="20" s="1"/>
  <c r="V10" i="17"/>
  <c r="V4" i="17"/>
  <c r="Y146" i="5"/>
  <c r="Y142" i="5"/>
  <c r="Y140" i="5"/>
  <c r="J30" i="19"/>
  <c r="J29" i="19"/>
  <c r="J24" i="19"/>
  <c r="J17" i="19"/>
  <c r="J16" i="19"/>
  <c r="J11" i="19"/>
  <c r="S146" i="5"/>
  <c r="S142" i="5"/>
  <c r="S140" i="5"/>
  <c r="M146" i="5"/>
  <c r="M142" i="5"/>
  <c r="M140" i="5"/>
  <c r="U20" i="17" l="1"/>
  <c r="G30" i="19" s="1"/>
  <c r="F19" i="20"/>
  <c r="R10" i="17" l="1"/>
  <c r="R4" i="17"/>
  <c r="J30" i="18"/>
  <c r="J29" i="18"/>
  <c r="J24" i="18"/>
  <c r="Q20" i="17" l="1"/>
  <c r="G17" i="19" s="1"/>
  <c r="AA9" i="12"/>
  <c r="AA23" i="12" s="1"/>
  <c r="E29" i="20" s="1"/>
  <c r="AB4" i="12"/>
  <c r="AA24" i="12" s="1"/>
  <c r="G29" i="20" s="1"/>
  <c r="W9" i="12"/>
  <c r="W23" i="12" s="1"/>
  <c r="E16" i="20" s="1"/>
  <c r="X4" i="12"/>
  <c r="W24" i="12" s="1"/>
  <c r="G16" i="20" s="1"/>
  <c r="T9" i="12"/>
  <c r="T4" i="12"/>
  <c r="P9" i="12"/>
  <c r="P4" i="12"/>
  <c r="O24" i="12" l="1"/>
  <c r="G16" i="19" s="1"/>
  <c r="S24" i="12"/>
  <c r="G29" i="19" s="1"/>
  <c r="AQ7" i="7"/>
  <c r="AQ5" i="7"/>
  <c r="AQ26" i="7" s="1"/>
  <c r="D28" i="20" s="1"/>
  <c r="AN20" i="7"/>
  <c r="AN18" i="7"/>
  <c r="AN16" i="7"/>
  <c r="AN12" i="7"/>
  <c r="AM7" i="7"/>
  <c r="AM5" i="7"/>
  <c r="AK12" i="7"/>
  <c r="AK7" i="7"/>
  <c r="AK5" i="7"/>
  <c r="AH20" i="7"/>
  <c r="AH18" i="7"/>
  <c r="AH16" i="7"/>
  <c r="AG12" i="7"/>
  <c r="AG7" i="7"/>
  <c r="AG5" i="7"/>
  <c r="AB20" i="7"/>
  <c r="AE7" i="7"/>
  <c r="AE5" i="7"/>
  <c r="AE26" i="7" s="1"/>
  <c r="D28" i="19" s="1"/>
  <c r="Y7" i="7"/>
  <c r="Y5" i="7"/>
  <c r="Y26" i="7" s="1"/>
  <c r="D15" i="19" s="1"/>
  <c r="S7" i="7"/>
  <c r="S5" i="7"/>
  <c r="M7" i="7"/>
  <c r="M5" i="7"/>
  <c r="AB18" i="7"/>
  <c r="AB16" i="7"/>
  <c r="AB12" i="7"/>
  <c r="AA7" i="7"/>
  <c r="AA5" i="7"/>
  <c r="V20" i="7"/>
  <c r="V18" i="7"/>
  <c r="V16" i="7"/>
  <c r="V12" i="7"/>
  <c r="U7" i="7"/>
  <c r="U5" i="7"/>
  <c r="O7" i="7"/>
  <c r="O5" i="7"/>
  <c r="I7" i="7"/>
  <c r="I5" i="7"/>
  <c r="AQ146" i="5"/>
  <c r="AQ142" i="5"/>
  <c r="AQ140" i="5"/>
  <c r="AN149" i="5"/>
  <c r="AN148" i="5"/>
  <c r="AN144" i="5"/>
  <c r="AM146" i="5"/>
  <c r="AM142" i="5"/>
  <c r="AM140" i="5"/>
  <c r="AN132" i="5"/>
  <c r="AN130" i="5"/>
  <c r="AN128" i="5"/>
  <c r="AQ123" i="5"/>
  <c r="AM123" i="5"/>
  <c r="AN121" i="5"/>
  <c r="AN119" i="5"/>
  <c r="AN116" i="5"/>
  <c r="AN112" i="5"/>
  <c r="AN109" i="5"/>
  <c r="AN106" i="5"/>
  <c r="AN102" i="5"/>
  <c r="AN98" i="5"/>
  <c r="AN96" i="5"/>
  <c r="AN94" i="5"/>
  <c r="AN92" i="5"/>
  <c r="AN90" i="5"/>
  <c r="AN86" i="5"/>
  <c r="AN84" i="5"/>
  <c r="AN82" i="5"/>
  <c r="AN80" i="5"/>
  <c r="AN76" i="5"/>
  <c r="AN78" i="5"/>
  <c r="AN73" i="5"/>
  <c r="AN72" i="5"/>
  <c r="AN71" i="5"/>
  <c r="AN66" i="5"/>
  <c r="AN64" i="5"/>
  <c r="AN62" i="5"/>
  <c r="AN61" i="5"/>
  <c r="AQ60" i="5"/>
  <c r="AM60" i="5"/>
  <c r="AN57" i="5"/>
  <c r="AN56" i="5"/>
  <c r="AN54" i="5"/>
  <c r="AN52" i="5"/>
  <c r="AN50" i="5"/>
  <c r="AN48" i="5"/>
  <c r="AM44" i="5"/>
  <c r="AN42" i="5"/>
  <c r="AN40" i="5"/>
  <c r="AN38" i="5"/>
  <c r="AN37" i="5"/>
  <c r="AN36" i="5"/>
  <c r="AN33" i="5"/>
  <c r="AN30" i="5"/>
  <c r="AN28" i="5"/>
  <c r="AN26" i="5"/>
  <c r="AQ23" i="5"/>
  <c r="AM23" i="5"/>
  <c r="AN21" i="5"/>
  <c r="AN18" i="5"/>
  <c r="AN19" i="5"/>
  <c r="AN17" i="5"/>
  <c r="AN15" i="5"/>
  <c r="AN11" i="5"/>
  <c r="AN9" i="5"/>
  <c r="AN7" i="5"/>
  <c r="AN5" i="5"/>
  <c r="AN13" i="5"/>
  <c r="AH149" i="5"/>
  <c r="AH148" i="5"/>
  <c r="AG146" i="5"/>
  <c r="AH144" i="5"/>
  <c r="AG142" i="5"/>
  <c r="AG140" i="5"/>
  <c r="AK142" i="5"/>
  <c r="AK140" i="5"/>
  <c r="AK132" i="5"/>
  <c r="AG132" i="5"/>
  <c r="AH130" i="5"/>
  <c r="AH128" i="5"/>
  <c r="AK123" i="5"/>
  <c r="AG123" i="5"/>
  <c r="AH121" i="5"/>
  <c r="AH119" i="5"/>
  <c r="AH116" i="5"/>
  <c r="AH112" i="5"/>
  <c r="AH109" i="5"/>
  <c r="AH106" i="5"/>
  <c r="AH102" i="5"/>
  <c r="AH98" i="5"/>
  <c r="AH96" i="5"/>
  <c r="AH94" i="5"/>
  <c r="AH92" i="5"/>
  <c r="AH90" i="5"/>
  <c r="AH86" i="5"/>
  <c r="AH84" i="5"/>
  <c r="AH82" i="5"/>
  <c r="AK80" i="5"/>
  <c r="AK78" i="5"/>
  <c r="AK76" i="5"/>
  <c r="AK73" i="5"/>
  <c r="AG78" i="5"/>
  <c r="AG76" i="5"/>
  <c r="AG73" i="5"/>
  <c r="AH72" i="5"/>
  <c r="AK71" i="5"/>
  <c r="AG71" i="5"/>
  <c r="AH66" i="5"/>
  <c r="AK64" i="5"/>
  <c r="AG64" i="5"/>
  <c r="AH62" i="5"/>
  <c r="AH61" i="5"/>
  <c r="AK60" i="5"/>
  <c r="AG60" i="5"/>
  <c r="AH57" i="5"/>
  <c r="AH56" i="5"/>
  <c r="AH54" i="5"/>
  <c r="AH52" i="5"/>
  <c r="AH50" i="5"/>
  <c r="AH48" i="5"/>
  <c r="AG46" i="5"/>
  <c r="AG44" i="5"/>
  <c r="AH38" i="5"/>
  <c r="AH42" i="5"/>
  <c r="AH40" i="5"/>
  <c r="AH37" i="5"/>
  <c r="AH36" i="5"/>
  <c r="AK33" i="5"/>
  <c r="AH34" i="5"/>
  <c r="AG33" i="5"/>
  <c r="AH30" i="5"/>
  <c r="AH28" i="5"/>
  <c r="AK26" i="5"/>
  <c r="AK23" i="5"/>
  <c r="AG26" i="5"/>
  <c r="AG23" i="5"/>
  <c r="AH21" i="5"/>
  <c r="AH19" i="5"/>
  <c r="AH15" i="5"/>
  <c r="AH18" i="5"/>
  <c r="AH17" i="5"/>
  <c r="AH13" i="5"/>
  <c r="AH11" i="5"/>
  <c r="AH9" i="5"/>
  <c r="AH7" i="5"/>
  <c r="AK5" i="5"/>
  <c r="AG5" i="5"/>
  <c r="AG80" i="5"/>
  <c r="AK46" i="5"/>
  <c r="AK26" i="7" l="1"/>
  <c r="D15" i="20" s="1"/>
  <c r="J15" i="20" s="1"/>
  <c r="D18" i="20"/>
  <c r="J18" i="20" s="1"/>
  <c r="M26" i="7"/>
  <c r="S26" i="7"/>
  <c r="D28" i="18" s="1"/>
  <c r="D31" i="18" s="1"/>
  <c r="J31" i="18" s="1"/>
  <c r="D18" i="19"/>
  <c r="J18" i="19" s="1"/>
  <c r="J15" i="19"/>
  <c r="D31" i="19"/>
  <c r="J31" i="19" s="1"/>
  <c r="J28" i="19"/>
  <c r="J28" i="20"/>
  <c r="D31" i="20"/>
  <c r="J31" i="20" s="1"/>
  <c r="AQ152" i="5"/>
  <c r="D26" i="20" s="1"/>
  <c r="AM150" i="5"/>
  <c r="E26" i="20" s="1"/>
  <c r="U24" i="7"/>
  <c r="E15" i="19" s="1"/>
  <c r="E18" i="19" s="1"/>
  <c r="AM151" i="5"/>
  <c r="G26" i="20" s="1"/>
  <c r="AM24" i="7"/>
  <c r="E28" i="20" s="1"/>
  <c r="E31" i="20" s="1"/>
  <c r="AM25" i="7"/>
  <c r="G28" i="20" s="1"/>
  <c r="G31" i="20" s="1"/>
  <c r="AA24" i="7"/>
  <c r="E28" i="19" s="1"/>
  <c r="E31" i="19" s="1"/>
  <c r="AG24" i="7"/>
  <c r="E15" i="20" s="1"/>
  <c r="E18" i="20" s="1"/>
  <c r="AG25" i="7"/>
  <c r="G15" i="20" s="1"/>
  <c r="G18" i="20" s="1"/>
  <c r="AA25" i="7"/>
  <c r="G28" i="19" s="1"/>
  <c r="G31" i="19" s="1"/>
  <c r="I24" i="7"/>
  <c r="E15" i="18" s="1"/>
  <c r="E18" i="18" s="1"/>
  <c r="O24" i="7"/>
  <c r="E28" i="18" s="1"/>
  <c r="E31" i="18" s="1"/>
  <c r="U25" i="7"/>
  <c r="G15" i="19" s="1"/>
  <c r="G18" i="19" s="1"/>
  <c r="AG150" i="5"/>
  <c r="E13" i="20" s="1"/>
  <c r="AG151" i="5"/>
  <c r="G13" i="20" s="1"/>
  <c r="AK44" i="5"/>
  <c r="AK152" i="5" s="1"/>
  <c r="D13" i="20" s="1"/>
  <c r="J28" i="18" l="1"/>
  <c r="D18" i="18"/>
  <c r="J18" i="18" s="1"/>
  <c r="J15" i="18"/>
  <c r="J13" i="20"/>
  <c r="J26" i="20"/>
  <c r="AB149" i="5"/>
  <c r="AB148" i="5"/>
  <c r="AA146" i="5"/>
  <c r="AB144" i="5"/>
  <c r="AA142" i="5"/>
  <c r="AA140" i="5"/>
  <c r="AB132" i="5"/>
  <c r="AB130" i="5"/>
  <c r="AB128" i="5"/>
  <c r="AE123" i="5"/>
  <c r="AA123" i="5"/>
  <c r="AB121" i="5"/>
  <c r="AB119" i="5"/>
  <c r="AB116" i="5"/>
  <c r="AB112" i="5"/>
  <c r="AB109" i="5"/>
  <c r="AB106" i="5"/>
  <c r="AB102" i="5"/>
  <c r="AB98" i="5"/>
  <c r="AB96" i="5"/>
  <c r="AB94" i="5"/>
  <c r="AB92" i="5"/>
  <c r="AB90" i="5"/>
  <c r="AB86" i="5"/>
  <c r="AB84" i="5"/>
  <c r="AB82" i="5"/>
  <c r="AB80" i="5"/>
  <c r="AB78" i="5"/>
  <c r="AB76" i="5"/>
  <c r="AB73" i="5"/>
  <c r="AB72" i="5"/>
  <c r="AB71" i="5"/>
  <c r="AB66" i="5"/>
  <c r="AB62" i="5"/>
  <c r="AB61" i="5"/>
  <c r="AA60" i="5"/>
  <c r="AE60" i="5"/>
  <c r="AB57" i="5"/>
  <c r="AB56" i="5"/>
  <c r="AB54" i="5"/>
  <c r="AB52" i="5"/>
  <c r="AB50" i="5"/>
  <c r="AB48" i="5"/>
  <c r="AB46" i="5"/>
  <c r="AE44" i="5"/>
  <c r="AA44" i="5"/>
  <c r="AB42" i="5"/>
  <c r="AB40" i="5"/>
  <c r="AB38" i="5"/>
  <c r="AB37" i="5"/>
  <c r="AB36" i="5"/>
  <c r="AB33" i="5"/>
  <c r="AB30" i="5"/>
  <c r="AB28" i="5"/>
  <c r="AB26" i="5"/>
  <c r="AA23" i="5"/>
  <c r="AB21" i="5"/>
  <c r="AB19" i="5"/>
  <c r="AB18" i="5"/>
  <c r="AB17" i="5"/>
  <c r="AB15" i="5"/>
  <c r="AB13" i="5"/>
  <c r="AB11" i="5"/>
  <c r="AB9" i="5"/>
  <c r="AB7" i="5"/>
  <c r="AB5" i="5"/>
  <c r="AB64" i="5"/>
  <c r="AE23" i="5"/>
  <c r="V149" i="5"/>
  <c r="V148" i="5"/>
  <c r="U146" i="5"/>
  <c r="V144" i="5"/>
  <c r="U142" i="5"/>
  <c r="U140" i="5"/>
  <c r="V132" i="5"/>
  <c r="V130" i="5"/>
  <c r="V128" i="5"/>
  <c r="Y123" i="5"/>
  <c r="U123" i="5"/>
  <c r="V121" i="5"/>
  <c r="V119" i="5"/>
  <c r="V116" i="5"/>
  <c r="V112" i="5"/>
  <c r="V109" i="5"/>
  <c r="V106" i="5"/>
  <c r="V102" i="5"/>
  <c r="V98" i="5"/>
  <c r="V96" i="5"/>
  <c r="V94" i="5"/>
  <c r="V92" i="5"/>
  <c r="V90" i="5"/>
  <c r="V86" i="5"/>
  <c r="V84" i="5"/>
  <c r="V82" i="5"/>
  <c r="V80" i="5"/>
  <c r="V78" i="5"/>
  <c r="V76" i="5"/>
  <c r="V73" i="5"/>
  <c r="V72" i="5"/>
  <c r="V71" i="5"/>
  <c r="V66" i="5"/>
  <c r="V64" i="5"/>
  <c r="V62" i="5"/>
  <c r="Y60" i="5"/>
  <c r="V61" i="5"/>
  <c r="U60" i="5"/>
  <c r="V57" i="5"/>
  <c r="V56" i="5"/>
  <c r="V54" i="5"/>
  <c r="V52" i="5"/>
  <c r="V50" i="5"/>
  <c r="Y44" i="5"/>
  <c r="V48" i="5"/>
  <c r="V46" i="5"/>
  <c r="U44" i="5"/>
  <c r="V42" i="5"/>
  <c r="V40" i="5"/>
  <c r="V38" i="5"/>
  <c r="V37" i="5"/>
  <c r="V36" i="5"/>
  <c r="V33" i="5"/>
  <c r="V30" i="5"/>
  <c r="V28" i="5"/>
  <c r="V26" i="5"/>
  <c r="Y23" i="5"/>
  <c r="U23" i="5"/>
  <c r="V21" i="5"/>
  <c r="V19" i="5"/>
  <c r="V18" i="5"/>
  <c r="V17" i="5"/>
  <c r="V15" i="5"/>
  <c r="V13" i="5"/>
  <c r="V11" i="5"/>
  <c r="V9" i="5"/>
  <c r="V7" i="5"/>
  <c r="V5" i="5"/>
  <c r="S23" i="5"/>
  <c r="O146" i="5"/>
  <c r="O142" i="5"/>
  <c r="O140" i="5"/>
  <c r="S123" i="5"/>
  <c r="O123" i="5"/>
  <c r="O60" i="5"/>
  <c r="S60" i="5"/>
  <c r="S44" i="5"/>
  <c r="O44" i="5"/>
  <c r="O23" i="5"/>
  <c r="I146" i="5"/>
  <c r="I142" i="5"/>
  <c r="I140" i="5"/>
  <c r="I123" i="5"/>
  <c r="M123" i="5"/>
  <c r="I60" i="5"/>
  <c r="M60" i="5"/>
  <c r="I44" i="5"/>
  <c r="M44" i="5"/>
  <c r="M23" i="5"/>
  <c r="I23" i="5"/>
  <c r="AQ26" i="4"/>
  <c r="AN39" i="4"/>
  <c r="AN38" i="4"/>
  <c r="AN36" i="4"/>
  <c r="AN33" i="4"/>
  <c r="AN31" i="4"/>
  <c r="AM26" i="4"/>
  <c r="AQ25" i="4"/>
  <c r="AQ24" i="4"/>
  <c r="AQ23" i="4"/>
  <c r="AQ18" i="4"/>
  <c r="AM25" i="4"/>
  <c r="AM24" i="4"/>
  <c r="AM23" i="4"/>
  <c r="AM18" i="4"/>
  <c r="AN5" i="4"/>
  <c r="AH38" i="4"/>
  <c r="AH36" i="4"/>
  <c r="AH33" i="4"/>
  <c r="S152" i="5" l="1"/>
  <c r="D26" i="18" s="1"/>
  <c r="J26" i="18" s="1"/>
  <c r="AQ42" i="4"/>
  <c r="D25" i="20" s="1"/>
  <c r="J25" i="20" s="1"/>
  <c r="U150" i="5"/>
  <c r="E13" i="19" s="1"/>
  <c r="U151" i="5"/>
  <c r="G13" i="19" s="1"/>
  <c r="AA151" i="5"/>
  <c r="G26" i="19" s="1"/>
  <c r="M152" i="5"/>
  <c r="D13" i="18" s="1"/>
  <c r="Y152" i="5"/>
  <c r="D13" i="19" s="1"/>
  <c r="J13" i="19" s="1"/>
  <c r="AE152" i="5"/>
  <c r="D26" i="19" s="1"/>
  <c r="O150" i="5"/>
  <c r="AM41" i="4"/>
  <c r="G25" i="20" s="1"/>
  <c r="G27" i="20" s="1"/>
  <c r="I150" i="5"/>
  <c r="AA150" i="5"/>
  <c r="E26" i="19" s="1"/>
  <c r="AM40" i="4"/>
  <c r="E25" i="20" s="1"/>
  <c r="E27" i="20" s="1"/>
  <c r="D27" i="20" l="1"/>
  <c r="D32" i="20" s="1"/>
  <c r="J32" i="20" s="1"/>
  <c r="J13" i="18"/>
  <c r="E26" i="18"/>
  <c r="E13" i="18"/>
  <c r="J26" i="19"/>
  <c r="E32" i="20"/>
  <c r="D33" i="20" s="1"/>
  <c r="AH32" i="4"/>
  <c r="AG41" i="4" s="1"/>
  <c r="G12" i="20" s="1"/>
  <c r="G14" i="20" s="1"/>
  <c r="AG31" i="4"/>
  <c r="AG26" i="4"/>
  <c r="AK26" i="4"/>
  <c r="AG25" i="4"/>
  <c r="AG24" i="4"/>
  <c r="AG23" i="4"/>
  <c r="AK25" i="4"/>
  <c r="AK24" i="4"/>
  <c r="AK23" i="4"/>
  <c r="AK18" i="4"/>
  <c r="AG18" i="4"/>
  <c r="AG5" i="4"/>
  <c r="AB39" i="4"/>
  <c r="AB38" i="4"/>
  <c r="AB36" i="4"/>
  <c r="AB33" i="4"/>
  <c r="AB31" i="4"/>
  <c r="AE26" i="4"/>
  <c r="AA26" i="4"/>
  <c r="AA25" i="4"/>
  <c r="AA24" i="4"/>
  <c r="AE25" i="4"/>
  <c r="AE24" i="4"/>
  <c r="AA23" i="4"/>
  <c r="AE23" i="4"/>
  <c r="AA18" i="4"/>
  <c r="AE18" i="4"/>
  <c r="AB5" i="4"/>
  <c r="V38" i="4"/>
  <c r="V36" i="4"/>
  <c r="V33" i="4"/>
  <c r="V31" i="4"/>
  <c r="U26" i="4"/>
  <c r="Y26" i="4"/>
  <c r="U25" i="4"/>
  <c r="U24" i="4"/>
  <c r="Y25" i="4"/>
  <c r="Y24" i="4"/>
  <c r="U23" i="4"/>
  <c r="Y23" i="4"/>
  <c r="Y18" i="4"/>
  <c r="U18" i="4"/>
  <c r="V5" i="4"/>
  <c r="O26" i="4"/>
  <c r="S26" i="4"/>
  <c r="S25" i="4"/>
  <c r="O25" i="4"/>
  <c r="S24" i="4"/>
  <c r="O24" i="4"/>
  <c r="O23" i="4"/>
  <c r="S23" i="4"/>
  <c r="S18" i="4"/>
  <c r="O18" i="4"/>
  <c r="M26" i="4"/>
  <c r="M25" i="4"/>
  <c r="M24" i="4"/>
  <c r="M23" i="4"/>
  <c r="M18" i="4"/>
  <c r="I26" i="4"/>
  <c r="I25" i="4"/>
  <c r="I24" i="4"/>
  <c r="I23" i="4"/>
  <c r="I18" i="4"/>
  <c r="Y42" i="4" l="1"/>
  <c r="D12" i="19" s="1"/>
  <c r="D14" i="19" s="1"/>
  <c r="D19" i="19" s="1"/>
  <c r="J27" i="20"/>
  <c r="AE42" i="4"/>
  <c r="D25" i="19" s="1"/>
  <c r="AK42" i="4"/>
  <c r="D12" i="20" s="1"/>
  <c r="J12" i="19"/>
  <c r="S42" i="4"/>
  <c r="D25" i="18" s="1"/>
  <c r="D27" i="18" s="1"/>
  <c r="I40" i="4"/>
  <c r="E12" i="18" s="1"/>
  <c r="E14" i="18" s="1"/>
  <c r="E19" i="18" s="1"/>
  <c r="M42" i="4"/>
  <c r="D12" i="18" s="1"/>
  <c r="J12" i="18" s="1"/>
  <c r="AG40" i="4"/>
  <c r="E12" i="20" s="1"/>
  <c r="E14" i="20" s="1"/>
  <c r="AA41" i="4"/>
  <c r="G25" i="19" s="1"/>
  <c r="G27" i="19" s="1"/>
  <c r="AA40" i="4"/>
  <c r="E25" i="19" s="1"/>
  <c r="E27" i="19" s="1"/>
  <c r="E32" i="19" s="1"/>
  <c r="U40" i="4"/>
  <c r="E12" i="19" s="1"/>
  <c r="U41" i="4"/>
  <c r="G12" i="19" s="1"/>
  <c r="G14" i="19" s="1"/>
  <c r="O40" i="4"/>
  <c r="E25" i="18" s="1"/>
  <c r="E27" i="18" s="1"/>
  <c r="E32" i="18" s="1"/>
  <c r="AE17" i="1"/>
  <c r="AE12" i="1"/>
  <c r="AE11" i="1"/>
  <c r="AE8" i="1"/>
  <c r="AE4" i="1"/>
  <c r="AA17" i="1"/>
  <c r="AA12" i="1"/>
  <c r="AA11" i="1"/>
  <c r="AA8" i="1"/>
  <c r="Z4" i="1"/>
  <c r="AB23" i="1" s="1"/>
  <c r="E11" i="20" s="1"/>
  <c r="W17" i="1"/>
  <c r="W12" i="1"/>
  <c r="W11" i="1"/>
  <c r="W8" i="1"/>
  <c r="W4" i="1"/>
  <c r="S17" i="1"/>
  <c r="S12" i="1"/>
  <c r="S11" i="1"/>
  <c r="S8" i="1"/>
  <c r="S4" i="1"/>
  <c r="J12" i="20" l="1"/>
  <c r="D14" i="20"/>
  <c r="J25" i="19"/>
  <c r="D27" i="19"/>
  <c r="D33" i="19"/>
  <c r="E14" i="19"/>
  <c r="E19" i="19" s="1"/>
  <c r="D20" i="19" s="1"/>
  <c r="AF24" i="1"/>
  <c r="G24" i="20" s="1"/>
  <c r="G32" i="20" s="1"/>
  <c r="F33" i="20" s="1"/>
  <c r="E19" i="20"/>
  <c r="D20" i="20" s="1"/>
  <c r="J14" i="19"/>
  <c r="J19" i="19"/>
  <c r="J27" i="18"/>
  <c r="D32" i="18"/>
  <c r="J32" i="18" s="1"/>
  <c r="J25" i="18"/>
  <c r="D14" i="18"/>
  <c r="AB24" i="1"/>
  <c r="G11" i="20" s="1"/>
  <c r="G19" i="20" s="1"/>
  <c r="F20" i="20" s="1"/>
  <c r="X24" i="1"/>
  <c r="G24" i="19" s="1"/>
  <c r="G32" i="19" s="1"/>
  <c r="F33" i="19" s="1"/>
  <c r="T24" i="1"/>
  <c r="G11" i="19" s="1"/>
  <c r="J14" i="20" l="1"/>
  <c r="D19" i="20"/>
  <c r="J19" i="20" s="1"/>
  <c r="D32" i="19"/>
  <c r="J32" i="19" s="1"/>
  <c r="J27" i="19"/>
  <c r="G19" i="19"/>
  <c r="F20" i="19" s="1"/>
  <c r="J14" i="18"/>
  <c r="D19" i="18"/>
  <c r="D33" i="18"/>
  <c r="J19" i="18" l="1"/>
  <c r="D20" i="18"/>
</calcChain>
</file>

<file path=xl/sharedStrings.xml><?xml version="1.0" encoding="utf-8"?>
<sst xmlns="http://schemas.openxmlformats.org/spreadsheetml/2006/main" count="1717" uniqueCount="431">
  <si>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</si>
  <si>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</si>
  <si>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</si>
  <si>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</si>
  <si>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</si>
  <si>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</si>
  <si>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</si>
  <si>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</si>
  <si>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保育所、幼稚園などの保育、教育施設</t>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</si>
  <si>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</si>
  <si>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</si>
  <si>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</si>
  <si>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</si>
  <si>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</si>
  <si>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</si>
  <si>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</si>
  <si>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(4)</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</si>
  <si>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</si>
  <si>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次に例示するものなど、活発な地域活動が行われていること。</t>
    <rPh sb="0" eb="1">
      <t>ツギ</t>
    </rPh>
    <phoneticPr fontId="1"/>
  </si>
  <si>
    <t>(3)</t>
    <phoneticPr fontId="4"/>
  </si>
  <si>
    <t>自治会や地域活動団体などによるインターネットを活用したイベント</t>
    <rPh sb="4" eb="6">
      <t>チイキ</t>
    </rPh>
    <rPh sb="6" eb="8">
      <t>カツドウ</t>
    </rPh>
    <rPh sb="8" eb="10">
      <t>ダンタイ</t>
    </rPh>
    <rPh sb="23" eb="25">
      <t>カツヨウ</t>
    </rPh>
    <phoneticPr fontId="1"/>
  </si>
  <si>
    <t>(4)</t>
  </si>
  <si>
    <t>(5)</t>
    <phoneticPr fontId="4"/>
  </si>
  <si>
    <t>「子供110番の家」の取組</t>
    <rPh sb="1" eb="3">
      <t>コドモ</t>
    </rPh>
    <rPh sb="6" eb="7">
      <t>バン</t>
    </rPh>
    <rPh sb="8" eb="9">
      <t>イエ</t>
    </rPh>
    <rPh sb="11" eb="13">
      <t>トリクミ</t>
    </rPh>
    <phoneticPr fontId="1"/>
  </si>
  <si>
    <t>(1)</t>
  </si>
  <si>
    <t>敷地出入口から徒歩圏内（おおむね800m以内(注１)）に次の施設などが一つ以上あること。</t>
    <rPh sb="2" eb="5">
      <t>デイリグチ</t>
    </rPh>
    <rPh sb="7" eb="9">
      <t>トホ</t>
    </rPh>
    <rPh sb="9" eb="11">
      <t>ケンナイ</t>
    </rPh>
    <rPh sb="28" eb="29">
      <t>ツギ</t>
    </rPh>
    <rPh sb="35" eb="36">
      <t>ヒト</t>
    </rPh>
    <phoneticPr fontId="4"/>
  </si>
  <si>
    <t>項　目</t>
    <rPh sb="0" eb="1">
      <t>コウ</t>
    </rPh>
    <rPh sb="2" eb="3">
      <t>メ</t>
    </rPh>
    <phoneticPr fontId="3"/>
  </si>
  <si>
    <t>基　準</t>
    <rPh sb="0" eb="1">
      <t>モト</t>
    </rPh>
    <rPh sb="2" eb="3">
      <t>ジュン</t>
    </rPh>
    <phoneticPr fontId="3"/>
  </si>
  <si>
    <t>自治会などによる季節行事や清掃活動</t>
  </si>
  <si>
    <t>「遊び場づくり」や「安全マップづくり」などの活動</t>
  </si>
  <si>
    <t>(5)</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</si>
  <si>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</si>
  <si>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</si>
  <si>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</si>
  <si>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</si>
  <si>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</si>
  <si>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</si>
  <si>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</si>
  <si>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</si>
  <si>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</si>
  <si>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</si>
  <si>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</si>
  <si>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</si>
  <si>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</si>
  <si>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</si>
  <si>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</si>
  <si>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</si>
  <si>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</si>
  <si>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イ</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</si>
  <si>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</si>
  <si>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</si>
  <si>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</si>
  <si>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</si>
  <si>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</si>
  <si>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 xml:space="preserve">(1)
</t>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</si>
  <si>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</si>
  <si>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バルコニーその他これに類するもの、２階以上の窓、廊下及び階段（開放されている側に限る）</t>
    <phoneticPr fontId="4"/>
  </si>
  <si>
    <t xml:space="preserve">(ｱ)
</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</si>
  <si>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</si>
  <si>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 xml:space="preserve">(ｲ)
</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</si>
  <si>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</si>
  <si>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イ
</t>
    <phoneticPr fontId="4"/>
  </si>
  <si>
    <t xml:space="preserve">(2)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</si>
  <si>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</si>
  <si>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防犯対策用の鍵を使用する。</t>
    <phoneticPr fontId="4"/>
  </si>
  <si>
    <t>サッシ等の開口部</t>
    <rPh sb="3" eb="4">
      <t>トウ</t>
    </rPh>
    <rPh sb="5" eb="8">
      <t>カイコウブ</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</si>
  <si>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</si>
  <si>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段差解消</t>
    <rPh sb="0" eb="2">
      <t>ダンサ</t>
    </rPh>
    <rPh sb="2" eb="4">
      <t>カイショウ</t>
    </rPh>
    <phoneticPr fontId="3"/>
  </si>
  <si>
    <t>転落防止・落下物による危険防止</t>
    <rPh sb="0" eb="2">
      <t>テンラク</t>
    </rPh>
    <rPh sb="2" eb="4">
      <t>ボウシ</t>
    </rPh>
    <rPh sb="5" eb="8">
      <t>ラッカブツ</t>
    </rPh>
    <rPh sb="11" eb="13">
      <t>キケン</t>
    </rPh>
    <rPh sb="13" eb="15">
      <t>ボウシ</t>
    </rPh>
    <phoneticPr fontId="3"/>
  </si>
  <si>
    <t>防犯対策</t>
    <rPh sb="0" eb="4">
      <t>ボウハンタイサク</t>
    </rPh>
    <phoneticPr fontId="3"/>
  </si>
  <si>
    <t>(2)</t>
    <phoneticPr fontId="4"/>
  </si>
  <si>
    <t>ア</t>
    <phoneticPr fontId="4"/>
  </si>
  <si>
    <t>ドアストッパー、ドアクローザー</t>
    <phoneticPr fontId="4"/>
  </si>
  <si>
    <t>　　</t>
    <phoneticPr fontId="4"/>
  </si>
  <si>
    <t>開き戸には、ドアストッパーやドアクローザーを設置するとともに、吊元側の隙間が生じにくい仕様の製品を採用するか、指挟み防止カバー等指挟み防止措置を講じる。</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</si>
  <si>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</si>
  <si>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</si>
  <si>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</si>
  <si>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</si>
  <si>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耐震性能</t>
    <rPh sb="0" eb="2">
      <t>タイシン</t>
    </rPh>
    <rPh sb="2" eb="4">
      <t>セイノウ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</si>
  <si>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</si>
  <si>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利便性への配慮</t>
    <phoneticPr fontId="4"/>
  </si>
  <si>
    <t>洗面所の水栓金具はレバー式等操作しやすい形状とし、給湯温度の制御が可能な水栓金具とする。</t>
    <phoneticPr fontId="4"/>
  </si>
  <si>
    <t>ホース付水栓（シャワー吐水機能付き）とする。</t>
    <phoneticPr fontId="4"/>
  </si>
  <si>
    <t>タッチレス水栓とする。</t>
    <rPh sb="5" eb="7">
      <t>スイセン</t>
    </rPh>
    <phoneticPr fontId="4"/>
  </si>
  <si>
    <t>浴室出入りのための手すりの設置がされているか、設置できる構造になっている。</t>
    <phoneticPr fontId="4"/>
  </si>
  <si>
    <t>洗面所暖房機の設置</t>
    <phoneticPr fontId="4"/>
  </si>
  <si>
    <t>暖房機を設置するか、後から機器の設置が可能となるコンセント等の設備を施す。</t>
    <rPh sb="29" eb="30">
      <t>トウ</t>
    </rPh>
    <phoneticPr fontId="4"/>
  </si>
  <si>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</si>
  <si>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</si>
  <si>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</si>
  <si>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</si>
  <si>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</si>
  <si>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</si>
  <si>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</si>
  <si>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</si>
  <si>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広さの確保</t>
    <phoneticPr fontId="4"/>
  </si>
  <si>
    <t>内法で短辺1,400mm以上、かつ、広さ2.5㎡以上とする。</t>
    <phoneticPr fontId="4"/>
  </si>
  <si>
    <t>(6)</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</si>
  <si>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</si>
  <si>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</si>
  <si>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</si>
  <si>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(7)</t>
    <phoneticPr fontId="4"/>
  </si>
  <si>
    <t>浴室暖房乾燥機の設置</t>
    <phoneticPr fontId="4"/>
  </si>
  <si>
    <t>浴室暖房乾燥設備を設置する。</t>
    <phoneticPr fontId="4"/>
  </si>
  <si>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</si>
  <si>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</si>
  <si>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</si>
  <si>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</si>
  <si>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</si>
  <si>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</si>
  <si>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</si>
  <si>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</si>
  <si>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</si>
  <si>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</si>
  <si>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台所の水栓金具はレバー式等操作しやすい形状とするとともに、給湯温度の制御が可能な水栓金具とする。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</si>
  <si>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</si>
  <si>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</si>
  <si>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</si>
  <si>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</si>
  <si>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</si>
  <si>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</si>
  <si>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</si>
  <si>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</si>
  <si>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開き戸</t>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</si>
  <si>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</si>
  <si>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</si>
  <si>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</si>
  <si>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引き戸</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</si>
  <si>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</si>
  <si>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引き残しが確保できない場合は、軽量かつ自動でゆっくり閉まる機能等を備えた引き戸を使用する。</t>
    <rPh sb="33" eb="34">
      <t>ソナ</t>
    </rPh>
    <phoneticPr fontId="4"/>
  </si>
  <si>
    <t>折戸</t>
    <phoneticPr fontId="4"/>
  </si>
  <si>
    <t>扉の開閉中の状態も含め、子供が指を挟むおそれのある隙間（5㎜以上13㎜未満）がない構造とする。</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</si>
  <si>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</si>
  <si>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</si>
  <si>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</si>
  <si>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</si>
  <si>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</si>
  <si>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</si>
  <si>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</si>
  <si>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</si>
  <si>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</si>
  <si>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</si>
  <si>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</si>
  <si>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</si>
  <si>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</si>
  <si>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壁・柱等の出隅部分及び造り付け家具等の出隅部分に面取りを行い、やむを得ず面取りを行えない場合は、転倒等に対する安全性に配慮した形状・仕上げとする。</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</si>
  <si>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</si>
  <si>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</si>
  <si>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</si>
  <si>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</si>
  <si>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子供のバルコニーからの転落、転倒するのを防ぐため次の対策を講じる。</t>
    <rPh sb="24" eb="25">
      <t>つぎ</t>
    </rPh>
    <phoneticPr fontId="4" type="Hiragana" alignment="center"/>
  </si>
  <si>
    <t>手すり子の形状を足掛かりにならない形状とする。</t>
    <rPh sb="9" eb="10">
      <t>ガ</t>
    </rPh>
    <phoneticPr fontId="4"/>
  </si>
  <si>
    <t>室外機を手すり側に置かない。</t>
    <phoneticPr fontId="4"/>
  </si>
  <si>
    <t>物干し金物及び物干し竿が収納時も含め、足掛かりにならないようにする。</t>
    <rPh sb="10" eb="11">
      <t>ざお</t>
    </rPh>
    <phoneticPr fontId="4" type="Hiragana" alignment="center"/>
  </si>
  <si>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</si>
  <si>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</si>
  <si>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</si>
  <si>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</si>
  <si>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</si>
  <si>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</si>
  <si>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テレワークスペースを確保するとともに、テレワークに必要な設備（照明、Wi-Fi接続が可能なインターネット環境、コンセント等）を整備する。</t>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</si>
  <si>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</si>
  <si>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玄関周辺への平場やクローゼット内（可動式棚配置等による）スペースの確保により、ベビーカー、三輪車等を置くスペースを設ける。</t>
    <rPh sb="6" eb="8">
      <t>ヒラバ</t>
    </rPh>
    <rPh sb="15" eb="16">
      <t>ナイ</t>
    </rPh>
    <rPh sb="17" eb="20">
      <t>カドウシキ</t>
    </rPh>
    <rPh sb="20" eb="21">
      <t>タナ</t>
    </rPh>
    <rPh sb="21" eb="23">
      <t>ハイチ</t>
    </rPh>
    <rPh sb="23" eb="24">
      <t>トウ</t>
    </rPh>
    <rPh sb="33" eb="35">
      <t>カクホ</t>
    </rPh>
    <phoneticPr fontId="4"/>
  </si>
  <si>
    <t>玄　関</t>
    <rPh sb="0" eb="1">
      <t>ゲン</t>
    </rPh>
    <rPh sb="2" eb="3">
      <t>セキ</t>
    </rPh>
    <phoneticPr fontId="3"/>
  </si>
  <si>
    <t>浴　室</t>
    <rPh sb="0" eb="1">
      <t>ヨク</t>
    </rPh>
    <rPh sb="2" eb="3">
      <t>シツ</t>
    </rPh>
    <phoneticPr fontId="3"/>
  </si>
  <si>
    <t>トイレ</t>
    <phoneticPr fontId="3"/>
  </si>
  <si>
    <t>建　具</t>
    <rPh sb="0" eb="1">
      <t>タツル</t>
    </rPh>
    <rPh sb="2" eb="3">
      <t>グ</t>
    </rPh>
    <phoneticPr fontId="3"/>
  </si>
  <si>
    <t>ウ</t>
    <phoneticPr fontId="4"/>
  </si>
  <si>
    <t>バルコニー</t>
    <phoneticPr fontId="3"/>
  </si>
  <si>
    <t>(ｱ)</t>
    <phoneticPr fontId="4"/>
  </si>
  <si>
    <t>(ｲ)</t>
    <phoneticPr fontId="4"/>
  </si>
  <si>
    <t>(ｳ)</t>
    <phoneticPr fontId="4"/>
  </si>
  <si>
    <t>その他</t>
    <rPh sb="2" eb="3">
      <t>タ</t>
    </rPh>
    <phoneticPr fontId="3"/>
  </si>
  <si>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</si>
  <si>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省エネ・
再エネ対策</t>
    <rPh sb="0" eb="1">
      <t>ショウ</t>
    </rPh>
    <rPh sb="5" eb="6">
      <t>サイ</t>
    </rPh>
    <rPh sb="8" eb="10">
      <t>タイサク</t>
    </rPh>
    <phoneticPr fontId="3"/>
  </si>
  <si>
    <t>庭・緑化</t>
    <rPh sb="0" eb="1">
      <t>ニワ</t>
    </rPh>
    <rPh sb="2" eb="4">
      <t>リョッカ</t>
    </rPh>
    <phoneticPr fontId="3"/>
  </si>
  <si>
    <t>セーフティ</t>
    <phoneticPr fontId="3"/>
  </si>
  <si>
    <t>新築</t>
    <rPh sb="0" eb="2">
      <t>シンチク</t>
    </rPh>
    <phoneticPr fontId="3"/>
  </si>
  <si>
    <t>セレクト</t>
    <phoneticPr fontId="3"/>
  </si>
  <si>
    <t>アドバンスト</t>
    <phoneticPr fontId="3"/>
  </si>
  <si>
    <t>必須で該当する部分がない場合はチェック</t>
    <rPh sb="0" eb="2">
      <t>ヒッス</t>
    </rPh>
    <rPh sb="3" eb="5">
      <t>ガイトウ</t>
    </rPh>
    <rPh sb="7" eb="9">
      <t>ブブン</t>
    </rPh>
    <rPh sb="12" eb="14">
      <t>バアイ</t>
    </rPh>
    <phoneticPr fontId="3"/>
  </si>
  <si>
    <t>既存改修</t>
    <rPh sb="0" eb="4">
      <t>キゾンカイシュウ</t>
    </rPh>
    <phoneticPr fontId="3"/>
  </si>
  <si>
    <t>□</t>
    <phoneticPr fontId="3"/>
  </si>
  <si>
    <t>テレワーク
スペース</t>
    <phoneticPr fontId="3"/>
  </si>
  <si>
    <t>廊下及び出入口</t>
    <rPh sb="0" eb="1">
      <t>ロウ</t>
    </rPh>
    <rPh sb="1" eb="2">
      <t>シタ</t>
    </rPh>
    <rPh sb="2" eb="3">
      <t>オヨ</t>
    </rPh>
    <rPh sb="4" eb="7">
      <t>デイリグチ</t>
    </rPh>
    <phoneticPr fontId="3"/>
  </si>
  <si>
    <t>出入口の幅員</t>
    <phoneticPr fontId="4"/>
  </si>
  <si>
    <t>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</si>
  <si>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オ</t>
    <phoneticPr fontId="4"/>
  </si>
  <si>
    <t>自治会や消防団などによる夜回りなどの防犯、防災活動</t>
    <phoneticPr fontId="3"/>
  </si>
  <si>
    <t>廊下の幅員</t>
    <rPh sb="0" eb="2">
      <t>ロウカ</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</si>
  <si>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</si>
  <si>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</si>
  <si>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</si>
  <si>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</si>
  <si>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 xml:space="preserve">(ｲ)
</t>
    <phoneticPr fontId="4"/>
  </si>
  <si>
    <t>子育て世帯以外の世帯の応募があった場合は、当該住宅が子育てに配慮した住宅であることを説明する。</t>
    <phoneticPr fontId="4"/>
  </si>
  <si>
    <t>入居者契約時</t>
    <rPh sb="3" eb="5">
      <t>ケイヤク</t>
    </rPh>
    <phoneticPr fontId="4"/>
  </si>
  <si>
    <t>入居者募集時に情報提供した各種情報について、改めて資料等により分かりやすく説明する。</t>
    <phoneticPr fontId="4"/>
  </si>
  <si>
    <t>住宅計画、募集から入居までの配慮事項</t>
    <rPh sb="0" eb="2">
      <t>ジュウタク</t>
    </rPh>
    <rPh sb="2" eb="4">
      <t>ケイカク</t>
    </rPh>
    <rPh sb="5" eb="7">
      <t>ボシュウ</t>
    </rPh>
    <rPh sb="9" eb="11">
      <t>ニュウキョ</t>
    </rPh>
    <rPh sb="14" eb="16">
      <t>ハイリョ</t>
    </rPh>
    <rPh sb="16" eb="18">
      <t>ジコウ</t>
    </rPh>
    <phoneticPr fontId="3"/>
  </si>
  <si>
    <t>※募集パンフレット、ホームページ、入居の案内書等により、適切なタイミングに必要な情報、ルール等を周知するとともに連携先と必要な契約等を締結する。</t>
    <rPh sb="1" eb="3">
      <t>ボシュウ</t>
    </rPh>
    <rPh sb="17" eb="19">
      <t>ニュウキョ</t>
    </rPh>
    <rPh sb="20" eb="23">
      <t>アンナイショ</t>
    </rPh>
    <rPh sb="23" eb="24">
      <t>トウ</t>
    </rPh>
    <rPh sb="28" eb="30">
      <t>テキセツ</t>
    </rPh>
    <rPh sb="37" eb="39">
      <t>ヒツヨウ</t>
    </rPh>
    <rPh sb="40" eb="42">
      <t>ジョウホウ</t>
    </rPh>
    <rPh sb="46" eb="47">
      <t>トウ</t>
    </rPh>
    <rPh sb="48" eb="50">
      <t>シュウチ</t>
    </rPh>
    <rPh sb="56" eb="59">
      <t>レンケイサキ</t>
    </rPh>
    <rPh sb="60" eb="62">
      <t>ヒツヨウ</t>
    </rPh>
    <rPh sb="63" eb="66">
      <t>ケイヤクトウ</t>
    </rPh>
    <rPh sb="67" eb="69">
      <t>テイケツ</t>
    </rPh>
    <phoneticPr fontId="3"/>
  </si>
  <si>
    <t>ア</t>
  </si>
  <si>
    <t>イ</t>
  </si>
  <si>
    <t>ウ</t>
  </si>
  <si>
    <t>構造</t>
    <rPh sb="0" eb="2">
      <t>コウゾウ</t>
    </rPh>
    <phoneticPr fontId="4"/>
  </si>
  <si>
    <t>中古流通促進</t>
    <rPh sb="0" eb="2">
      <t>チュウコ</t>
    </rPh>
    <rPh sb="2" eb="6">
      <t>リュウツウソクシン</t>
    </rPh>
    <phoneticPr fontId="3"/>
  </si>
  <si>
    <t>以下の例示する取組など、認定を受けた戸建住宅の中古流通が促進されるような取組を講じること</t>
    <rPh sb="0" eb="2">
      <t>イカ</t>
    </rPh>
    <rPh sb="3" eb="5">
      <t>レイジ</t>
    </rPh>
    <rPh sb="7" eb="9">
      <t>トリクミ</t>
    </rPh>
    <rPh sb="12" eb="14">
      <t>ニンテイ</t>
    </rPh>
    <rPh sb="15" eb="16">
      <t>ウ</t>
    </rPh>
    <rPh sb="18" eb="20">
      <t>コダ</t>
    </rPh>
    <rPh sb="20" eb="22">
      <t>ジュウタク</t>
    </rPh>
    <rPh sb="23" eb="25">
      <t>チュウコ</t>
    </rPh>
    <rPh sb="25" eb="27">
      <t>リュウツウ</t>
    </rPh>
    <rPh sb="28" eb="30">
      <t>ソクシン</t>
    </rPh>
    <rPh sb="36" eb="38">
      <t>トリクミ</t>
    </rPh>
    <rPh sb="39" eb="40">
      <t>コウ</t>
    </rPh>
    <phoneticPr fontId="3"/>
  </si>
  <si>
    <t>長期優良住宅の認定を取得している</t>
    <rPh sb="0" eb="2">
      <t>チョウキ</t>
    </rPh>
    <rPh sb="2" eb="4">
      <t>ユウリョウ</t>
    </rPh>
    <rPh sb="4" eb="6">
      <t>ジュウタク</t>
    </rPh>
    <rPh sb="7" eb="9">
      <t>ニンテイ</t>
    </rPh>
    <rPh sb="10" eb="12">
      <t>シュトク</t>
    </rPh>
    <phoneticPr fontId="3"/>
  </si>
  <si>
    <t>瑕疵保険検査基準への適合</t>
    <rPh sb="0" eb="2">
      <t>カシ</t>
    </rPh>
    <rPh sb="2" eb="6">
      <t>ホケンケンサ</t>
    </rPh>
    <rPh sb="6" eb="8">
      <t>キジュン</t>
    </rPh>
    <rPh sb="10" eb="12">
      <t>テキゴウ</t>
    </rPh>
    <phoneticPr fontId="3"/>
  </si>
  <si>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rPh sb="11" eb="14">
      <t>シツガイキ</t>
    </rPh>
    <rPh sb="14" eb="15">
      <t>トウ</t>
    </rPh>
    <rPh sb="15" eb="17">
      <t>アシガ</t>
    </rPh>
    <rPh sb="22" eb="25">
      <t>カノウセイ</t>
    </rPh>
    <rPh sb="31" eb="33">
      <t>セッチ</t>
    </rPh>
    <rPh sb="35" eb="37">
      <t>バアイ</t>
    </rPh>
    <phoneticPr fontId="4"/>
  </si>
  <si>
    <t>シックハウス対策</t>
    <rPh sb="6" eb="8">
      <t>タイサク</t>
    </rPh>
    <phoneticPr fontId="3"/>
  </si>
  <si>
    <t>(8)</t>
    <phoneticPr fontId="4"/>
  </si>
  <si>
    <t>家事動線の効率性</t>
    <rPh sb="0" eb="2">
      <t>カジ</t>
    </rPh>
    <rPh sb="2" eb="4">
      <t>ドウセン</t>
    </rPh>
    <rPh sb="5" eb="7">
      <t>コウリツ</t>
    </rPh>
    <rPh sb="7" eb="8">
      <t>セイ</t>
    </rPh>
    <phoneticPr fontId="4"/>
  </si>
  <si>
    <t>台　所</t>
    <rPh sb="0" eb="1">
      <t>ダイ</t>
    </rPh>
    <rPh sb="2" eb="3">
      <t>ショ</t>
    </rPh>
    <phoneticPr fontId="3"/>
  </si>
  <si>
    <t>ベビーカー等置場</t>
    <rPh sb="5" eb="6">
      <t>トウ</t>
    </rPh>
    <rPh sb="6" eb="8">
      <t>オキバ</t>
    </rPh>
    <phoneticPr fontId="4"/>
  </si>
  <si>
    <t>居　室</t>
    <rPh sb="0" eb="1">
      <t>イ</t>
    </rPh>
    <rPh sb="2" eb="3">
      <t>シツ</t>
    </rPh>
    <phoneticPr fontId="3"/>
  </si>
  <si>
    <t>段差を認識しやすい照明の設置</t>
    <rPh sb="0" eb="2">
      <t>ダンサ</t>
    </rPh>
    <rPh sb="3" eb="5">
      <t>ニンシキ</t>
    </rPh>
    <rPh sb="9" eb="11">
      <t>ショウメイ</t>
    </rPh>
    <rPh sb="12" eb="14">
      <t>セッチ</t>
    </rPh>
    <phoneticPr fontId="3"/>
  </si>
  <si>
    <t xml:space="preserve">(ｳ)
</t>
    <phoneticPr fontId="4"/>
  </si>
  <si>
    <t>ア</t>
    <phoneticPr fontId="3"/>
  </si>
  <si>
    <t>イ</t>
    <phoneticPr fontId="3"/>
  </si>
  <si>
    <t>屋外スペースなど、子供が遊ぶ場については特に事故防止に加え、基本的な抗ウイルス対策を講じることや、状況に応じた対応を徹底することなど、使用方法や使用時間等のルールを定め、確実に説明する。</t>
    <rPh sb="0" eb="2">
      <t>オクガイ</t>
    </rPh>
    <rPh sb="9" eb="11">
      <t>コドモ</t>
    </rPh>
    <rPh sb="12" eb="13">
      <t>アソ</t>
    </rPh>
    <rPh sb="14" eb="15">
      <t>バ</t>
    </rPh>
    <rPh sb="20" eb="21">
      <t>トク</t>
    </rPh>
    <rPh sb="22" eb="26">
      <t>ジコボウシ</t>
    </rPh>
    <rPh sb="27" eb="28">
      <t>クワ</t>
    </rPh>
    <rPh sb="30" eb="33">
      <t>キホンテキ</t>
    </rPh>
    <rPh sb="34" eb="35">
      <t>コウ</t>
    </rPh>
    <rPh sb="39" eb="41">
      <t>タイサク</t>
    </rPh>
    <rPh sb="42" eb="43">
      <t>コウ</t>
    </rPh>
    <rPh sb="49" eb="51">
      <t>ジョウキョウ</t>
    </rPh>
    <rPh sb="52" eb="53">
      <t>オウ</t>
    </rPh>
    <rPh sb="55" eb="57">
      <t>タイオウ</t>
    </rPh>
    <rPh sb="58" eb="60">
      <t>テッテイ</t>
    </rPh>
    <rPh sb="67" eb="71">
      <t>シヨウホウホウ</t>
    </rPh>
    <rPh sb="72" eb="77">
      <t>シヨウジカントウ</t>
    </rPh>
    <rPh sb="82" eb="83">
      <t>サダ</t>
    </rPh>
    <rPh sb="85" eb="87">
      <t>カクジツ</t>
    </rPh>
    <rPh sb="88" eb="90">
      <t>セツメイ</t>
    </rPh>
    <phoneticPr fontId="3"/>
  </si>
  <si>
    <t>転落防止への配慮</t>
    <rPh sb="2" eb="4">
      <t>ボウシ</t>
    </rPh>
    <rPh sb="6" eb="8">
      <t>ハイリョ</t>
    </rPh>
    <phoneticPr fontId="3"/>
  </si>
  <si>
    <t>入居前または入居初期段階における入居者を対象としたワークショップ等の開催</t>
    <rPh sb="0" eb="3">
      <t>ニュウキョマエ</t>
    </rPh>
    <rPh sb="6" eb="8">
      <t>ニュウキョ</t>
    </rPh>
    <rPh sb="8" eb="10">
      <t>ショキ</t>
    </rPh>
    <rPh sb="10" eb="12">
      <t>ダンカイ</t>
    </rPh>
    <rPh sb="16" eb="19">
      <t>ニュウキョシャ</t>
    </rPh>
    <rPh sb="20" eb="22">
      <t>タイショウ</t>
    </rPh>
    <rPh sb="32" eb="33">
      <t>トウ</t>
    </rPh>
    <rPh sb="34" eb="36">
      <t>カイサイ</t>
    </rPh>
    <phoneticPr fontId="4"/>
  </si>
  <si>
    <t>子育て交流促進施設を活用した近隣入居者間の交流イベント（季節行事、防災訓練）等に対する支援の実施</t>
    <rPh sb="0" eb="2">
      <t>コソダ</t>
    </rPh>
    <rPh sb="3" eb="5">
      <t>コウリュウ</t>
    </rPh>
    <rPh sb="5" eb="9">
      <t>ソクシンシセツ</t>
    </rPh>
    <rPh sb="10" eb="12">
      <t>カツヨウ</t>
    </rPh>
    <rPh sb="14" eb="19">
      <t>キンリンニュウキョシャ</t>
    </rPh>
    <rPh sb="19" eb="20">
      <t>カン</t>
    </rPh>
    <rPh sb="21" eb="23">
      <t>コウリュウ</t>
    </rPh>
    <rPh sb="28" eb="32">
      <t>キセツギョウジ</t>
    </rPh>
    <rPh sb="33" eb="37">
      <t>ボウサイクンレン</t>
    </rPh>
    <rPh sb="38" eb="39">
      <t>トウ</t>
    </rPh>
    <rPh sb="40" eb="41">
      <t>タイ</t>
    </rPh>
    <rPh sb="43" eb="45">
      <t>シエン</t>
    </rPh>
    <rPh sb="46" eb="48">
      <t>ジッシ</t>
    </rPh>
    <phoneticPr fontId="4"/>
  </si>
  <si>
    <t>近隣入居者間の交流促進に資する協定等の締結</t>
    <rPh sb="0" eb="2">
      <t>キンリン</t>
    </rPh>
    <rPh sb="2" eb="5">
      <t>ニュウキョシャ</t>
    </rPh>
    <rPh sb="5" eb="6">
      <t>カン</t>
    </rPh>
    <rPh sb="7" eb="9">
      <t>コウリュウ</t>
    </rPh>
    <rPh sb="9" eb="11">
      <t>ソクシン</t>
    </rPh>
    <rPh sb="12" eb="13">
      <t>シ</t>
    </rPh>
    <rPh sb="15" eb="17">
      <t>キョウテイ</t>
    </rPh>
    <rPh sb="17" eb="18">
      <t>トウ</t>
    </rPh>
    <rPh sb="19" eb="21">
      <t>テイケツ</t>
    </rPh>
    <phoneticPr fontId="3"/>
  </si>
  <si>
    <t>地域コミュニティへの参加促進</t>
    <rPh sb="0" eb="2">
      <t>チイキ</t>
    </rPh>
    <rPh sb="10" eb="12">
      <t>サンカ</t>
    </rPh>
    <rPh sb="12" eb="14">
      <t>ソクシン</t>
    </rPh>
    <phoneticPr fontId="3"/>
  </si>
  <si>
    <t>入居者に対する町内会、自治会への加入促進の取組</t>
    <rPh sb="0" eb="3">
      <t>ニュウキョシャ</t>
    </rPh>
    <rPh sb="4" eb="5">
      <t>タイ</t>
    </rPh>
    <rPh sb="7" eb="10">
      <t>チョウナイカイ</t>
    </rPh>
    <rPh sb="11" eb="14">
      <t>ジチカイ</t>
    </rPh>
    <rPh sb="16" eb="20">
      <t>カニュウソクシン</t>
    </rPh>
    <rPh sb="21" eb="23">
      <t>トリクミ</t>
    </rPh>
    <phoneticPr fontId="3"/>
  </si>
  <si>
    <t>その他、入居者が地域コミュニティに参加するきっかけづくり</t>
    <rPh sb="2" eb="3">
      <t>タ</t>
    </rPh>
    <rPh sb="4" eb="7">
      <t>ニュウキョシャ</t>
    </rPh>
    <rPh sb="8" eb="10">
      <t>チイキ</t>
    </rPh>
    <rPh sb="17" eb="19">
      <t>サンカ</t>
    </rPh>
    <phoneticPr fontId="3"/>
  </si>
  <si>
    <t>居住者等の交流を促進することを目的として、以下に例示する施設等を設ける場合、仕様等については住戸内及び敷地内に関する規定を準用する。ただし、施設等の用途により関係する法令、基準等の定めがある場合は、それぞれの法令、基準等を遵守すること。</t>
    <rPh sb="0" eb="4">
      <t>キョジュウシャトウ</t>
    </rPh>
    <rPh sb="5" eb="7">
      <t>コウリュウ</t>
    </rPh>
    <rPh sb="8" eb="10">
      <t>ソクシン</t>
    </rPh>
    <rPh sb="15" eb="17">
      <t>モクテキ</t>
    </rPh>
    <rPh sb="21" eb="23">
      <t>イカ</t>
    </rPh>
    <rPh sb="24" eb="26">
      <t>レイジ</t>
    </rPh>
    <rPh sb="28" eb="31">
      <t>シセツトウ</t>
    </rPh>
    <rPh sb="32" eb="33">
      <t>モウ</t>
    </rPh>
    <rPh sb="35" eb="37">
      <t>バアイ</t>
    </rPh>
    <rPh sb="38" eb="40">
      <t>シヨウ</t>
    </rPh>
    <rPh sb="40" eb="41">
      <t>トウ</t>
    </rPh>
    <rPh sb="58" eb="60">
      <t>キテイ</t>
    </rPh>
    <rPh sb="61" eb="63">
      <t>ジュンヨウ</t>
    </rPh>
    <rPh sb="70" eb="73">
      <t>シセツトウ</t>
    </rPh>
    <rPh sb="74" eb="76">
      <t>ヨウト</t>
    </rPh>
    <rPh sb="79" eb="81">
      <t>カンケイ</t>
    </rPh>
    <rPh sb="83" eb="85">
      <t>ホウレイ</t>
    </rPh>
    <rPh sb="86" eb="89">
      <t>キジュントウ</t>
    </rPh>
    <rPh sb="90" eb="91">
      <t>サダ</t>
    </rPh>
    <rPh sb="95" eb="97">
      <t>バアイ</t>
    </rPh>
    <rPh sb="104" eb="106">
      <t>ホウレイ</t>
    </rPh>
    <rPh sb="107" eb="110">
      <t>キジュントウ</t>
    </rPh>
    <rPh sb="111" eb="113">
      <t>ジュンシュ</t>
    </rPh>
    <phoneticPr fontId="3"/>
  </si>
  <si>
    <t>戸建住宅の入居者が共用で利用できる集会所</t>
    <rPh sb="0" eb="4">
      <t>コダテジュウタク</t>
    </rPh>
    <rPh sb="5" eb="8">
      <t>ニュウキョシャ</t>
    </rPh>
    <rPh sb="9" eb="11">
      <t>キョウヨウ</t>
    </rPh>
    <rPh sb="12" eb="14">
      <t>リヨウ</t>
    </rPh>
    <rPh sb="17" eb="20">
      <t>シュウカイショ</t>
    </rPh>
    <phoneticPr fontId="3"/>
  </si>
  <si>
    <t>共用スペース等を設置する場合、管理者を明確にするとともに、使用方法、使用時間、費用負担等の基本的事項をルールに定め、入居者に確実に説明すること。</t>
    <rPh sb="0" eb="2">
      <t>キョウヨウ</t>
    </rPh>
    <rPh sb="6" eb="7">
      <t>トウ</t>
    </rPh>
    <rPh sb="8" eb="10">
      <t>セッチ</t>
    </rPh>
    <rPh sb="12" eb="14">
      <t>バアイ</t>
    </rPh>
    <rPh sb="15" eb="18">
      <t>カンリシャ</t>
    </rPh>
    <rPh sb="19" eb="21">
      <t>メイカク</t>
    </rPh>
    <rPh sb="29" eb="33">
      <t>シヨウホウホウ</t>
    </rPh>
    <rPh sb="34" eb="38">
      <t>シヨウジカン</t>
    </rPh>
    <rPh sb="39" eb="43">
      <t>ヒヨウフタン</t>
    </rPh>
    <rPh sb="43" eb="44">
      <t>トウ</t>
    </rPh>
    <rPh sb="45" eb="50">
      <t>キホンテキジコウ</t>
    </rPh>
    <rPh sb="55" eb="56">
      <t>サダ</t>
    </rPh>
    <rPh sb="58" eb="61">
      <t>ニュウキョシャ</t>
    </rPh>
    <rPh sb="62" eb="64">
      <t>カクジツ</t>
    </rPh>
    <rPh sb="65" eb="67">
      <t>セツメイ</t>
    </rPh>
    <phoneticPr fontId="3"/>
  </si>
  <si>
    <t>近隣住民や子育て世帯同士の交流機会の創出</t>
    <rPh sb="0" eb="2">
      <t>キンリン</t>
    </rPh>
    <rPh sb="2" eb="4">
      <t>ジュウミン</t>
    </rPh>
    <rPh sb="5" eb="7">
      <t>コソダ</t>
    </rPh>
    <rPh sb="8" eb="10">
      <t>セタイ</t>
    </rPh>
    <rPh sb="10" eb="12">
      <t>ドウシ</t>
    </rPh>
    <rPh sb="13" eb="17">
      <t>コウリュウキカイ</t>
    </rPh>
    <rPh sb="18" eb="20">
      <t>ソウシュツ</t>
    </rPh>
    <phoneticPr fontId="4"/>
  </si>
  <si>
    <t>近隣入居者間や子育て世帯同士のコミュニティが形成されていくきっかけをつくることを目的として、以下に例示する取組などを実施する。</t>
    <rPh sb="0" eb="5">
      <t>キンリンニュウキョシャ</t>
    </rPh>
    <rPh sb="5" eb="6">
      <t>カン</t>
    </rPh>
    <rPh sb="7" eb="9">
      <t>コソダ</t>
    </rPh>
    <rPh sb="10" eb="12">
      <t>セタイ</t>
    </rPh>
    <rPh sb="12" eb="14">
      <t>ドウシ</t>
    </rPh>
    <rPh sb="22" eb="24">
      <t>ケイセイ</t>
    </rPh>
    <rPh sb="40" eb="42">
      <t>モクテキ</t>
    </rPh>
    <rPh sb="46" eb="48">
      <t>イカ</t>
    </rPh>
    <rPh sb="49" eb="51">
      <t>レイジ</t>
    </rPh>
    <rPh sb="53" eb="55">
      <t>トリクミ</t>
    </rPh>
    <rPh sb="58" eb="60">
      <t>ジッシ</t>
    </rPh>
    <phoneticPr fontId="4"/>
  </si>
  <si>
    <t>地域の子育て施設の情報提供、子育て支援マップの配布</t>
    <rPh sb="0" eb="2">
      <t>チイキ</t>
    </rPh>
    <rPh sb="3" eb="5">
      <t>コソダ</t>
    </rPh>
    <rPh sb="6" eb="8">
      <t>シセツ</t>
    </rPh>
    <rPh sb="9" eb="13">
      <t>ジョウホウテイキョウ</t>
    </rPh>
    <rPh sb="14" eb="16">
      <t>コソダ</t>
    </rPh>
    <rPh sb="17" eb="19">
      <t>シエン</t>
    </rPh>
    <rPh sb="23" eb="25">
      <t>ハイフ</t>
    </rPh>
    <phoneticPr fontId="3"/>
  </si>
  <si>
    <t>子育て世帯を対象とした地域で行われているイベント情報等の紹介</t>
    <rPh sb="0" eb="2">
      <t>コソダ</t>
    </rPh>
    <rPh sb="3" eb="5">
      <t>セタイ</t>
    </rPh>
    <rPh sb="6" eb="8">
      <t>タイショウ</t>
    </rPh>
    <rPh sb="11" eb="13">
      <t>チイキ</t>
    </rPh>
    <rPh sb="14" eb="15">
      <t>オコナ</t>
    </rPh>
    <rPh sb="24" eb="27">
      <t>ジョウホウトウ</t>
    </rPh>
    <rPh sb="28" eb="30">
      <t>ショウカイ</t>
    </rPh>
    <phoneticPr fontId="3"/>
  </si>
  <si>
    <t>その他、入居者が近隣住民や子育て世帯同士の交流機会を創出するきっかけづくり</t>
    <rPh sb="2" eb="3">
      <t>タ</t>
    </rPh>
    <rPh sb="4" eb="7">
      <t>ニュウキョシャ</t>
    </rPh>
    <rPh sb="8" eb="10">
      <t>キンリン</t>
    </rPh>
    <rPh sb="10" eb="12">
      <t>ジュウミン</t>
    </rPh>
    <rPh sb="13" eb="15">
      <t>コソダ</t>
    </rPh>
    <rPh sb="16" eb="20">
      <t>セタイドウシ</t>
    </rPh>
    <rPh sb="21" eb="25">
      <t>コウリュウキカイ</t>
    </rPh>
    <rPh sb="26" eb="28">
      <t>ソウシュツ</t>
    </rPh>
    <phoneticPr fontId="4"/>
  </si>
  <si>
    <t>以下の例を参考に家事動線の効率性を考慮した間取りとする。</t>
    <rPh sb="8" eb="12">
      <t>カジドウセン</t>
    </rPh>
    <rPh sb="13" eb="16">
      <t>コウリツセイ</t>
    </rPh>
    <rPh sb="17" eb="19">
      <t>コウリョ</t>
    </rPh>
    <phoneticPr fontId="3"/>
  </si>
  <si>
    <t>転倒・つまずき事故防止</t>
    <rPh sb="0" eb="2">
      <t>テントウ</t>
    </rPh>
    <rPh sb="7" eb="9">
      <t>ジコ</t>
    </rPh>
    <rPh sb="9" eb="11">
      <t>ボウシ</t>
    </rPh>
    <phoneticPr fontId="3"/>
  </si>
  <si>
    <t>カ</t>
    <phoneticPr fontId="4"/>
  </si>
  <si>
    <t>キ</t>
    <phoneticPr fontId="4"/>
  </si>
  <si>
    <t>町内会などの地域の組織が主催する防災活動など取組への参加</t>
    <rPh sb="0" eb="3">
      <t>チョウナイカイ</t>
    </rPh>
    <rPh sb="6" eb="8">
      <t>チイキ</t>
    </rPh>
    <rPh sb="9" eb="11">
      <t>ソシキ</t>
    </rPh>
    <rPh sb="12" eb="14">
      <t>シュサイ</t>
    </rPh>
    <rPh sb="16" eb="20">
      <t>ボウサイカツドウ</t>
    </rPh>
    <rPh sb="22" eb="24">
      <t>トリクミ</t>
    </rPh>
    <rPh sb="26" eb="28">
      <t>サンカ</t>
    </rPh>
    <phoneticPr fontId="3"/>
  </si>
  <si>
    <t>視認性の確保</t>
    <rPh sb="0" eb="3">
      <t>シニンセイ</t>
    </rPh>
    <rPh sb="4" eb="6">
      <t>カクホ</t>
    </rPh>
    <phoneticPr fontId="3"/>
  </si>
  <si>
    <t>以下の例示を参考に転倒・つまずき事故防止措置を講じる。</t>
    <rPh sb="0" eb="2">
      <t>イカ</t>
    </rPh>
    <rPh sb="3" eb="5">
      <t>レイジ</t>
    </rPh>
    <rPh sb="6" eb="8">
      <t>サンコウ</t>
    </rPh>
    <rPh sb="9" eb="11">
      <t>テントウ</t>
    </rPh>
    <rPh sb="16" eb="18">
      <t>ジコ</t>
    </rPh>
    <rPh sb="18" eb="20">
      <t>ボウシ</t>
    </rPh>
    <rPh sb="20" eb="22">
      <t>ソチ</t>
    </rPh>
    <rPh sb="23" eb="24">
      <t>コウ</t>
    </rPh>
    <phoneticPr fontId="3"/>
  </si>
  <si>
    <t>子供の健やかな成長を支える環境づくり</t>
    <rPh sb="0" eb="2">
      <t>コドモ</t>
    </rPh>
    <rPh sb="3" eb="4">
      <t>スコ</t>
    </rPh>
    <rPh sb="7" eb="9">
      <t>セイチョウ</t>
    </rPh>
    <rPh sb="10" eb="11">
      <t>ササ</t>
    </rPh>
    <rPh sb="13" eb="15">
      <t>カンキョウ</t>
    </rPh>
    <phoneticPr fontId="3"/>
  </si>
  <si>
    <t>防犯対策</t>
    <rPh sb="0" eb="4">
      <t>ボウハンタイサク</t>
    </rPh>
    <phoneticPr fontId="3"/>
  </si>
  <si>
    <t>日当たり・採光や風通しを確保する。</t>
    <rPh sb="0" eb="2">
      <t>ヒア</t>
    </rPh>
    <rPh sb="5" eb="7">
      <t>サイコウ</t>
    </rPh>
    <rPh sb="8" eb="10">
      <t>カゼトオ</t>
    </rPh>
    <rPh sb="12" eb="14">
      <t>カクホ</t>
    </rPh>
    <phoneticPr fontId="3"/>
  </si>
  <si>
    <t>・窓は日当たり又は採光が良い位置に設ける。</t>
    <rPh sb="1" eb="2">
      <t>マド</t>
    </rPh>
    <rPh sb="3" eb="5">
      <t>ヒア</t>
    </rPh>
    <rPh sb="7" eb="8">
      <t>マタ</t>
    </rPh>
    <rPh sb="9" eb="11">
      <t>サイコウ</t>
    </rPh>
    <rPh sb="12" eb="13">
      <t>ヨ</t>
    </rPh>
    <rPh sb="14" eb="16">
      <t>イチ</t>
    </rPh>
    <rPh sb="17" eb="18">
      <t>モウ</t>
    </rPh>
    <phoneticPr fontId="3"/>
  </si>
  <si>
    <t>・子供の目線の高さに配慮し、子供が身のまわりの外部空間を認識しやすい位置に設ける。</t>
    <phoneticPr fontId="3"/>
  </si>
  <si>
    <t>・通風を確保するため、網戸を設置する。</t>
    <phoneticPr fontId="3"/>
  </si>
  <si>
    <t>・子供の帰宅時や外出時に気配を認識できるような計画とする。
　例：階段からリビングを通って玄関に向かう動線</t>
    <phoneticPr fontId="3"/>
  </si>
  <si>
    <t>・リビングの広さは12㎡以上、ダイニングと一体となったリビング・ダイニングは15㎡以上を確保する。</t>
    <phoneticPr fontId="3"/>
  </si>
  <si>
    <t>エ</t>
    <phoneticPr fontId="3"/>
  </si>
  <si>
    <t>(9)</t>
    <phoneticPr fontId="4"/>
  </si>
  <si>
    <t>子供の成長に合わせられる部屋の計画</t>
    <rPh sb="0" eb="2">
      <t>コドモ</t>
    </rPh>
    <rPh sb="3" eb="5">
      <t>セイチョウ</t>
    </rPh>
    <rPh sb="6" eb="7">
      <t>ア</t>
    </rPh>
    <rPh sb="12" eb="14">
      <t>ヘヤ</t>
    </rPh>
    <rPh sb="15" eb="17">
      <t>ケイカク</t>
    </rPh>
    <phoneticPr fontId="3"/>
  </si>
  <si>
    <t>窓は日当たり又は採光が良い位置に設ける。</t>
    <rPh sb="0" eb="1">
      <t>マド</t>
    </rPh>
    <rPh sb="2" eb="4">
      <t>ヒア</t>
    </rPh>
    <rPh sb="6" eb="7">
      <t>マタ</t>
    </rPh>
    <rPh sb="8" eb="10">
      <t>サイコウ</t>
    </rPh>
    <rPh sb="11" eb="12">
      <t>ヨ</t>
    </rPh>
    <rPh sb="13" eb="15">
      <t>イチ</t>
    </rPh>
    <rPh sb="16" eb="17">
      <t>モウ</t>
    </rPh>
    <phoneticPr fontId="3"/>
  </si>
  <si>
    <t>居　室</t>
    <rPh sb="0" eb="1">
      <t>イ</t>
    </rPh>
    <rPh sb="2" eb="3">
      <t>シツ</t>
    </rPh>
    <phoneticPr fontId="3"/>
  </si>
  <si>
    <t>動線の効率性</t>
    <rPh sb="0" eb="2">
      <t>ドウセン</t>
    </rPh>
    <rPh sb="3" eb="5">
      <t>コウリツ</t>
    </rPh>
    <rPh sb="5" eb="6">
      <t>セイ</t>
    </rPh>
    <phoneticPr fontId="4"/>
  </si>
  <si>
    <t>トイレと洗面所等は近接させる。</t>
    <rPh sb="4" eb="7">
      <t>センメンジョ</t>
    </rPh>
    <rPh sb="7" eb="8">
      <t>トウ</t>
    </rPh>
    <rPh sb="9" eb="11">
      <t>キンセツ</t>
    </rPh>
    <phoneticPr fontId="4"/>
  </si>
  <si>
    <t>リビング</t>
    <phoneticPr fontId="4"/>
  </si>
  <si>
    <t>宅配ボックス</t>
    <rPh sb="0" eb="2">
      <t>タクハイ</t>
    </rPh>
    <phoneticPr fontId="3"/>
  </si>
  <si>
    <t>玄関・アプローチ</t>
    <rPh sb="0" eb="2">
      <t>ゲンカン</t>
    </rPh>
    <phoneticPr fontId="3"/>
  </si>
  <si>
    <t>段差のない構造など、ベビーカーや子供を連れての外出移動が安全で快適にできるようにする。</t>
    <rPh sb="0" eb="2">
      <t>ダンサ</t>
    </rPh>
    <rPh sb="5" eb="7">
      <t>コウゾウ</t>
    </rPh>
    <rPh sb="16" eb="18">
      <t>コドモ</t>
    </rPh>
    <rPh sb="19" eb="20">
      <t>ツ</t>
    </rPh>
    <rPh sb="23" eb="25">
      <t>ガイシュツ</t>
    </rPh>
    <rPh sb="25" eb="27">
      <t>イドウ</t>
    </rPh>
    <rPh sb="28" eb="30">
      <t>アンゼン</t>
    </rPh>
    <rPh sb="31" eb="33">
      <t>カイテキ</t>
    </rPh>
    <phoneticPr fontId="3"/>
  </si>
  <si>
    <t>外出しやすいアプローチ</t>
    <rPh sb="0" eb="2">
      <t>ガイシュツ</t>
    </rPh>
    <phoneticPr fontId="3"/>
  </si>
  <si>
    <t>宅配ボックスを設置する。</t>
    <rPh sb="0" eb="2">
      <t>タクハイ</t>
    </rPh>
    <rPh sb="7" eb="9">
      <t>セッチ</t>
    </rPh>
    <phoneticPr fontId="3"/>
  </si>
  <si>
    <t>防犯上有効な明るさの確保</t>
    <rPh sb="0" eb="3">
      <t>ボウハンジョウ</t>
    </rPh>
    <rPh sb="3" eb="5">
      <t>ユウコウ</t>
    </rPh>
    <rPh sb="6" eb="7">
      <t>アカ</t>
    </rPh>
    <rPh sb="10" eb="12">
      <t>カクホ</t>
    </rPh>
    <phoneticPr fontId="3"/>
  </si>
  <si>
    <t>・死角が生じる場合は、防犯カメラやセンサーライト、防犯砂利等により監視の目を補完する対策を行う。</t>
    <rPh sb="1" eb="3">
      <t>シカク</t>
    </rPh>
    <rPh sb="4" eb="5">
      <t>ショウ</t>
    </rPh>
    <rPh sb="7" eb="9">
      <t>バアイ</t>
    </rPh>
    <rPh sb="11" eb="13">
      <t>ボウハン</t>
    </rPh>
    <rPh sb="25" eb="30">
      <t>ボウハンジャリトウ</t>
    </rPh>
    <rPh sb="33" eb="35">
      <t>カンシ</t>
    </rPh>
    <rPh sb="36" eb="37">
      <t>メ</t>
    </rPh>
    <rPh sb="38" eb="40">
      <t>ホカン</t>
    </rPh>
    <rPh sb="42" eb="44">
      <t>タイサク</t>
    </rPh>
    <rPh sb="45" eb="46">
      <t>オコナ</t>
    </rPh>
    <phoneticPr fontId="3"/>
  </si>
  <si>
    <t>・敷地内は、死角が生じないプランニングとし、監視の目が行き届くようにする。</t>
    <rPh sb="1" eb="4">
      <t>シキチナイ</t>
    </rPh>
    <rPh sb="6" eb="8">
      <t>シカク</t>
    </rPh>
    <rPh sb="9" eb="10">
      <t>ショウ</t>
    </rPh>
    <rPh sb="22" eb="24">
      <t>カンシ</t>
    </rPh>
    <rPh sb="25" eb="26">
      <t>メ</t>
    </rPh>
    <rPh sb="27" eb="28">
      <t>イ</t>
    </rPh>
    <rPh sb="29" eb="30">
      <t>トド</t>
    </rPh>
    <phoneticPr fontId="3"/>
  </si>
  <si>
    <t>玄関の外には、玄関灯を設置し、防犯上有効な明るさ（照度）を確保する。玄関および勝手口の照明設備は、周辺床面２ｍ先において、３ルクス以上の平均水平面照度を確保することが望ましい。照明を設ける際は、角度や位置を調整し、周辺環境に配慮する。</t>
    <rPh sb="88" eb="90">
      <t>ショウメイ</t>
    </rPh>
    <rPh sb="91" eb="92">
      <t>モウ</t>
    </rPh>
    <rPh sb="94" eb="95">
      <t>サイ</t>
    </rPh>
    <rPh sb="97" eb="99">
      <t>カクド</t>
    </rPh>
    <rPh sb="103" eb="105">
      <t>チョウセイ</t>
    </rPh>
    <rPh sb="107" eb="111">
      <t>シュウヘンカンキョウ</t>
    </rPh>
    <rPh sb="112" eb="114">
      <t>ハイリョ</t>
    </rPh>
    <phoneticPr fontId="3"/>
  </si>
  <si>
    <t>・子供の成長に応じて間取りを変更できる面積を確保する。</t>
    <rPh sb="1" eb="3">
      <t>コドモ</t>
    </rPh>
    <rPh sb="4" eb="6">
      <t>セイチョウ</t>
    </rPh>
    <rPh sb="7" eb="8">
      <t>オウ</t>
    </rPh>
    <rPh sb="10" eb="12">
      <t>マド</t>
    </rPh>
    <rPh sb="14" eb="16">
      <t>ヘンコウ</t>
    </rPh>
    <phoneticPr fontId="3"/>
  </si>
  <si>
    <t>子供が親しみやすい材料の使用</t>
    <rPh sb="0" eb="2">
      <t>コドモ</t>
    </rPh>
    <rPh sb="3" eb="4">
      <t>シタ</t>
    </rPh>
    <rPh sb="9" eb="11">
      <t>ザイリョウ</t>
    </rPh>
    <rPh sb="12" eb="14">
      <t>シヨウ</t>
    </rPh>
    <phoneticPr fontId="3"/>
  </si>
  <si>
    <t>また、次の例示を参考に、使いやすさにも配慮する。
・玄関、キッチン、リビングなど適所に設ける。
・設置する居室等の場所や使い方に適した形状で設ける。</t>
    <rPh sb="3" eb="4">
      <t>ツギ</t>
    </rPh>
    <rPh sb="5" eb="7">
      <t>レイジ</t>
    </rPh>
    <rPh sb="8" eb="10">
      <t>サンコウ</t>
    </rPh>
    <rPh sb="12" eb="13">
      <t>ツカ</t>
    </rPh>
    <rPh sb="19" eb="21">
      <t>ハイリョ</t>
    </rPh>
    <rPh sb="26" eb="28">
      <t>ゲンカン</t>
    </rPh>
    <rPh sb="40" eb="42">
      <t>テキショ</t>
    </rPh>
    <rPh sb="43" eb="44">
      <t>モウ</t>
    </rPh>
    <rPh sb="49" eb="51">
      <t>セッチ</t>
    </rPh>
    <rPh sb="53" eb="55">
      <t>キョシツ</t>
    </rPh>
    <rPh sb="55" eb="56">
      <t>トウ</t>
    </rPh>
    <rPh sb="57" eb="59">
      <t>バショ</t>
    </rPh>
    <rPh sb="60" eb="61">
      <t>ツカ</t>
    </rPh>
    <rPh sb="62" eb="63">
      <t>カタ</t>
    </rPh>
    <rPh sb="64" eb="65">
      <t>テキ</t>
    </rPh>
    <rPh sb="67" eb="69">
      <t>ケイジョウ</t>
    </rPh>
    <rPh sb="70" eb="71">
      <t>モウ</t>
    </rPh>
    <phoneticPr fontId="4"/>
  </si>
  <si>
    <t>・凹凸のないフラットなアプローチとする。</t>
    <rPh sb="1" eb="3">
      <t>オウトツ</t>
    </rPh>
    <phoneticPr fontId="3"/>
  </si>
  <si>
    <t>家族でくつろぎ、子供が遊び・勉強ができる広さと使いやすさを確保する</t>
    <rPh sb="8" eb="10">
      <t>コドモ</t>
    </rPh>
    <phoneticPr fontId="3"/>
  </si>
  <si>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</si>
  <si>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</si>
  <si>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</si>
  <si>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子育て世帯の募集期間を優先的に設ける。</t>
  </si>
  <si>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</si>
  <si>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入居世帯の一定数以上を子育て世帯とする。</t>
    <rPh sb="0" eb="2">
      <t>ニュウキョ</t>
    </rPh>
    <rPh sb="2" eb="4">
      <t>セタイ</t>
    </rPh>
    <rPh sb="5" eb="8">
      <t>イッテイスウ</t>
    </rPh>
    <rPh sb="8" eb="10">
      <t>イジョウ</t>
    </rPh>
    <rPh sb="11" eb="13">
      <t>コソダ</t>
    </rPh>
    <rPh sb="14" eb="16">
      <t>セタイ</t>
    </rPh>
    <phoneticPr fontId="4"/>
  </si>
  <si>
    <t>足掛かり等への配慮</t>
    <phoneticPr fontId="4"/>
  </si>
  <si>
    <t>その他の居室</t>
    <rPh sb="2" eb="3">
      <t>タ</t>
    </rPh>
    <rPh sb="4" eb="6">
      <t>キョシツ</t>
    </rPh>
    <phoneticPr fontId="4"/>
  </si>
  <si>
    <t>転落事故等、危険が伴うと考えられる場所への子供の進入を防止するため、チャイルドフェンス等が設置できるよう、壁下地を設ける。</t>
    <phoneticPr fontId="3"/>
  </si>
  <si>
    <t>子育て支援のための工夫、地域の子育て支援情報などを募集・販売広告やホームページ等に掲載する。</t>
    <phoneticPr fontId="4"/>
  </si>
  <si>
    <t>子供の主体性を育む工夫</t>
    <rPh sb="0" eb="2">
      <t>コドモ</t>
    </rPh>
    <rPh sb="3" eb="6">
      <t>シュタイセイ</t>
    </rPh>
    <rPh sb="7" eb="8">
      <t>ハグク</t>
    </rPh>
    <rPh sb="9" eb="11">
      <t>クフウ</t>
    </rPh>
    <phoneticPr fontId="3"/>
  </si>
  <si>
    <t>ウ</t>
    <phoneticPr fontId="3"/>
  </si>
  <si>
    <t xml:space="preserve">エ
</t>
    <phoneticPr fontId="4"/>
  </si>
  <si>
    <t>その他、居住者のコミュニティ形成上、有効と認められる共用スペース等</t>
    <rPh sb="2" eb="3">
      <t>タ</t>
    </rPh>
    <rPh sb="4" eb="7">
      <t>キョジュウシャ</t>
    </rPh>
    <rPh sb="14" eb="17">
      <t>ケイセイジョウ</t>
    </rPh>
    <rPh sb="18" eb="20">
      <t>ユウコウ</t>
    </rPh>
    <rPh sb="21" eb="22">
      <t>ミト</t>
    </rPh>
    <rPh sb="26" eb="28">
      <t>キョウヨウ</t>
    </rPh>
    <rPh sb="32" eb="33">
      <t>トウ</t>
    </rPh>
    <phoneticPr fontId="3"/>
  </si>
  <si>
    <t>区市町村や地域で活動しているNPO、学生等と連携した取組の実施</t>
    <rPh sb="0" eb="1">
      <t>ク</t>
    </rPh>
    <rPh sb="1" eb="4">
      <t>シチョウソン</t>
    </rPh>
    <rPh sb="18" eb="20">
      <t>ガクセイ</t>
    </rPh>
    <rPh sb="20" eb="21">
      <t>トウ</t>
    </rPh>
    <rPh sb="22" eb="24">
      <t>レンケイ</t>
    </rPh>
    <rPh sb="26" eb="28">
      <t>トリクミ</t>
    </rPh>
    <rPh sb="29" eb="31">
      <t>ジッシ</t>
    </rPh>
    <phoneticPr fontId="3"/>
  </si>
  <si>
    <t>集会所等を設置する場合は、責任者を明確にするとともに、使用方法、使用時間、費用負担等の基本的事項のほか、「人と人との距離の確保」など基本的な抗ウイルス対策や、状況に応じた対応を徹底することをルールに定め、確実に説明する。また、運用開始前に近隣住民に対して説明を行う。</t>
    <rPh sb="3" eb="4">
      <t>トウ</t>
    </rPh>
    <rPh sb="5" eb="7">
      <t>セッチ</t>
    </rPh>
    <rPh sb="9" eb="11">
      <t>バアイ</t>
    </rPh>
    <rPh sb="13" eb="16">
      <t>セキニンシャ</t>
    </rPh>
    <rPh sb="17" eb="19">
      <t>メイカク</t>
    </rPh>
    <rPh sb="27" eb="31">
      <t>シヨウホウホウ</t>
    </rPh>
    <rPh sb="32" eb="36">
      <t>シヨウジカン</t>
    </rPh>
    <rPh sb="37" eb="42">
      <t>ヒヨウフタントウ</t>
    </rPh>
    <rPh sb="43" eb="46">
      <t>キホンテキ</t>
    </rPh>
    <rPh sb="46" eb="48">
      <t>ジコウ</t>
    </rPh>
    <rPh sb="53" eb="54">
      <t>ヒト</t>
    </rPh>
    <rPh sb="55" eb="56">
      <t>ヒト</t>
    </rPh>
    <rPh sb="58" eb="60">
      <t>キョリ</t>
    </rPh>
    <rPh sb="61" eb="63">
      <t>カクホ</t>
    </rPh>
    <rPh sb="66" eb="69">
      <t>キホンテキ</t>
    </rPh>
    <rPh sb="70" eb="71">
      <t>コウ</t>
    </rPh>
    <rPh sb="75" eb="77">
      <t>タイサク</t>
    </rPh>
    <rPh sb="79" eb="81">
      <t>ジョウキョウ</t>
    </rPh>
    <rPh sb="82" eb="83">
      <t>オウ</t>
    </rPh>
    <rPh sb="85" eb="87">
      <t>タイオウ</t>
    </rPh>
    <rPh sb="88" eb="90">
      <t>テッテイ</t>
    </rPh>
    <rPh sb="99" eb="100">
      <t>サダ</t>
    </rPh>
    <rPh sb="102" eb="104">
      <t>カクジツ</t>
    </rPh>
    <rPh sb="105" eb="107">
      <t>セツメイ</t>
    </rPh>
    <rPh sb="113" eb="118">
      <t>ウンヨウカイシマエ</t>
    </rPh>
    <rPh sb="119" eb="121">
      <t>キンリン</t>
    </rPh>
    <rPh sb="121" eb="123">
      <t>ジュウミン</t>
    </rPh>
    <rPh sb="124" eb="125">
      <t>タイ</t>
    </rPh>
    <rPh sb="127" eb="129">
      <t>セツメイ</t>
    </rPh>
    <rPh sb="130" eb="131">
      <t>オコナ</t>
    </rPh>
    <phoneticPr fontId="3"/>
  </si>
  <si>
    <t>・玄関から道路に至るアプローチ部分の床面は、歩きやすく透水性に優れた舗装とし、表面は雨に濡れても滑りにくい仕上げとする。スロープを設置する場合は、特に防滑性に配慮する。</t>
    <rPh sb="1" eb="3">
      <t>ゲンカン</t>
    </rPh>
    <rPh sb="5" eb="7">
      <t>ドウロ</t>
    </rPh>
    <rPh sb="8" eb="9">
      <t>イタ</t>
    </rPh>
    <rPh sb="15" eb="17">
      <t>ブブン</t>
    </rPh>
    <rPh sb="18" eb="20">
      <t>ユカメン</t>
    </rPh>
    <rPh sb="22" eb="23">
      <t>アル</t>
    </rPh>
    <rPh sb="27" eb="30">
      <t>トウスイセイ</t>
    </rPh>
    <rPh sb="31" eb="32">
      <t>スグ</t>
    </rPh>
    <rPh sb="34" eb="36">
      <t>ホソウ</t>
    </rPh>
    <rPh sb="39" eb="41">
      <t>ヒョウメン</t>
    </rPh>
    <rPh sb="42" eb="43">
      <t>アメ</t>
    </rPh>
    <rPh sb="44" eb="45">
      <t>ヌ</t>
    </rPh>
    <rPh sb="48" eb="49">
      <t>スベ</t>
    </rPh>
    <rPh sb="53" eb="55">
      <t>シア</t>
    </rPh>
    <rPh sb="65" eb="67">
      <t>セッチ</t>
    </rPh>
    <rPh sb="69" eb="71">
      <t>バアイ</t>
    </rPh>
    <rPh sb="73" eb="74">
      <t>トク</t>
    </rPh>
    <rPh sb="75" eb="77">
      <t>ボウカツ</t>
    </rPh>
    <rPh sb="77" eb="78">
      <t>セイ</t>
    </rPh>
    <rPh sb="79" eb="81">
      <t>ハイリョ</t>
    </rPh>
    <phoneticPr fontId="3"/>
  </si>
  <si>
    <t>以下の例示を参考に、周囲からの見守りが可能となるような外構計画を行い防犯対策を講じる。</t>
    <rPh sb="0" eb="2">
      <t>イカ</t>
    </rPh>
    <rPh sb="3" eb="5">
      <t>レイジ</t>
    </rPh>
    <rPh sb="6" eb="8">
      <t>サンコウ</t>
    </rPh>
    <rPh sb="10" eb="12">
      <t>シュウイ</t>
    </rPh>
    <rPh sb="15" eb="17">
      <t>ミマモ</t>
    </rPh>
    <rPh sb="19" eb="21">
      <t>カノウ</t>
    </rPh>
    <rPh sb="27" eb="29">
      <t>ガイコウ</t>
    </rPh>
    <rPh sb="29" eb="31">
      <t>ケイカク</t>
    </rPh>
    <rPh sb="32" eb="33">
      <t>オコナ</t>
    </rPh>
    <rPh sb="34" eb="38">
      <t>ボウハンタイサク</t>
    </rPh>
    <rPh sb="39" eb="40">
      <t>コウ</t>
    </rPh>
    <phoneticPr fontId="3"/>
  </si>
  <si>
    <t>階段を安全に昇降できるよう、足元がはっきり認識できる明るさ、角度、位置での照明を設置する。または、補助照明として足元灯を設置する。また、折れ階段の場合は併せて段鼻を滑りにくく、認識しやすい設えとする。</t>
    <rPh sb="0" eb="2">
      <t>カイダン</t>
    </rPh>
    <rPh sb="3" eb="5">
      <t>アンゼン</t>
    </rPh>
    <rPh sb="6" eb="8">
      <t>ショウコウ</t>
    </rPh>
    <rPh sb="14" eb="16">
      <t>アシモト</t>
    </rPh>
    <rPh sb="21" eb="23">
      <t>ニンシキ</t>
    </rPh>
    <rPh sb="26" eb="27">
      <t>アカ</t>
    </rPh>
    <rPh sb="30" eb="32">
      <t>カクド</t>
    </rPh>
    <rPh sb="33" eb="35">
      <t>イチ</t>
    </rPh>
    <rPh sb="37" eb="39">
      <t>ショウメイ</t>
    </rPh>
    <rPh sb="40" eb="42">
      <t>セッチ</t>
    </rPh>
    <rPh sb="49" eb="53">
      <t>ホジョショウメイ</t>
    </rPh>
    <rPh sb="56" eb="58">
      <t>アシモト</t>
    </rPh>
    <rPh sb="58" eb="59">
      <t>トウ</t>
    </rPh>
    <rPh sb="60" eb="62">
      <t>セッチ</t>
    </rPh>
    <rPh sb="68" eb="69">
      <t>オ</t>
    </rPh>
    <rPh sb="70" eb="72">
      <t>カイダン</t>
    </rPh>
    <rPh sb="73" eb="75">
      <t>バアイ</t>
    </rPh>
    <rPh sb="76" eb="77">
      <t>アワ</t>
    </rPh>
    <rPh sb="79" eb="81">
      <t>ダンバナ</t>
    </rPh>
    <rPh sb="82" eb="83">
      <t>スベ</t>
    </rPh>
    <rPh sb="88" eb="90">
      <t>ニンシキ</t>
    </rPh>
    <rPh sb="94" eb="95">
      <t>シツラ</t>
    </rPh>
    <phoneticPr fontId="3"/>
  </si>
  <si>
    <t>子供が自分で整理整頓できる専用の収納スペースを設けるなど、子供の主体性を育む工夫を行う
（収納スペースのハンガーポールや棚は、子どもの成長にあわせて位置や高さを調整できるようにする等）</t>
    <rPh sb="0" eb="2">
      <t>コドモ</t>
    </rPh>
    <rPh sb="29" eb="31">
      <t>コドモ</t>
    </rPh>
    <rPh sb="32" eb="35">
      <t>シュタイセイ</t>
    </rPh>
    <rPh sb="36" eb="37">
      <t>ハグク</t>
    </rPh>
    <rPh sb="38" eb="40">
      <t>クフウ</t>
    </rPh>
    <rPh sb="41" eb="42">
      <t>オコナ</t>
    </rPh>
    <rPh sb="90" eb="91">
      <t>トウ</t>
    </rPh>
    <phoneticPr fontId="3"/>
  </si>
  <si>
    <t>ガス漏れ検知器を設置するなど、危険防止措置を講じる。</t>
    <rPh sb="15" eb="17">
      <t>キケン</t>
    </rPh>
    <rPh sb="17" eb="19">
      <t>ボウシ</t>
    </rPh>
    <rPh sb="19" eb="21">
      <t>ソチ</t>
    </rPh>
    <rPh sb="22" eb="23">
      <t>コウ</t>
    </rPh>
    <phoneticPr fontId="4"/>
  </si>
  <si>
    <t>※（１）と（２）のいずれかを実施するものとする。</t>
    <rPh sb="14" eb="16">
      <t>ジッシ</t>
    </rPh>
    <phoneticPr fontId="3"/>
  </si>
  <si>
    <t>・花壇や水栓、コンセントなどを整備し、土いじりや水遊びなどができるスペースを整備する。</t>
    <rPh sb="1" eb="3">
      <t>カダン</t>
    </rPh>
    <rPh sb="4" eb="6">
      <t>スイセン</t>
    </rPh>
    <rPh sb="15" eb="17">
      <t>セイビ</t>
    </rPh>
    <rPh sb="19" eb="20">
      <t>ツチ</t>
    </rPh>
    <rPh sb="24" eb="26">
      <t>ミズアソ</t>
    </rPh>
    <rPh sb="38" eb="40">
      <t>セイビ</t>
    </rPh>
    <phoneticPr fontId="3"/>
  </si>
  <si>
    <t>入居者同士の交流の場として、共用で利用できる屋外スペース（花壇や植栽などを含む）を整備し、活動に有効な設備（ベンチ、水栓、コンセントなど）を設ける。</t>
    <rPh sb="0" eb="5">
      <t>ニュウキョシャドウシ</t>
    </rPh>
    <rPh sb="6" eb="8">
      <t>コウリュウ</t>
    </rPh>
    <rPh sb="9" eb="10">
      <t>バ</t>
    </rPh>
    <rPh sb="14" eb="16">
      <t>キョウヨウ</t>
    </rPh>
    <rPh sb="17" eb="19">
      <t>リヨウ</t>
    </rPh>
    <rPh sb="22" eb="24">
      <t>オクガイ</t>
    </rPh>
    <rPh sb="41" eb="43">
      <t>セイビ</t>
    </rPh>
    <rPh sb="45" eb="47">
      <t>カツドウ</t>
    </rPh>
    <rPh sb="48" eb="50">
      <t>ユウコウ</t>
    </rPh>
    <rPh sb="51" eb="53">
      <t>セツビ</t>
    </rPh>
    <rPh sb="58" eb="60">
      <t>スイセン</t>
    </rPh>
    <rPh sb="70" eb="71">
      <t>モウ</t>
    </rPh>
    <phoneticPr fontId="3"/>
  </si>
  <si>
    <t>階段を安全に昇降できるよう、踏面（段鼻部）の設えを工夫するなど、滑り防止のための措置を施す。　なお、階段の形状を途中に踊り場のある折れ階段とするなど、下階まで一直線に転げ落ちる心配のないよう、転落防止のための措置を行うことが望ましい。</t>
    <phoneticPr fontId="3"/>
  </si>
  <si>
    <t>・内装材に木材を多用するなど、温かみのある材料を使用し、子供の健やかな成長を育めるよう配慮する。</t>
    <phoneticPr fontId="3"/>
  </si>
  <si>
    <t>子供の成長に応じて間取りの変更が容易にできるように工夫する
　（可動式の間仕切り壁等の採用、ドアの数、電気スイッチやコンセントの配置等）</t>
    <rPh sb="0" eb="2">
      <t>コドモ</t>
    </rPh>
    <rPh sb="66" eb="67">
      <t>トウ</t>
    </rPh>
    <phoneticPr fontId="3"/>
  </si>
  <si>
    <t>子供の見守りに資する設備</t>
    <rPh sb="0" eb="2">
      <t>コドモ</t>
    </rPh>
    <rPh sb="3" eb="5">
      <t>ミマモ</t>
    </rPh>
    <rPh sb="7" eb="8">
      <t>シ</t>
    </rPh>
    <rPh sb="10" eb="12">
      <t>セツビ</t>
    </rPh>
    <phoneticPr fontId="4"/>
  </si>
  <si>
    <t>子供の
遊び場</t>
    <rPh sb="0" eb="2">
      <t>コドモ</t>
    </rPh>
    <rPh sb="4" eb="5">
      <t>アソ</t>
    </rPh>
    <rPh sb="6" eb="7">
      <t>バ</t>
    </rPh>
    <phoneticPr fontId="3"/>
  </si>
  <si>
    <t>活発な
地域活動</t>
    <rPh sb="0" eb="2">
      <t>カッパツ</t>
    </rPh>
    <rPh sb="4" eb="6">
      <t>チイキ</t>
    </rPh>
    <rPh sb="6" eb="8">
      <t>カツドウ</t>
    </rPh>
    <phoneticPr fontId="1"/>
  </si>
  <si>
    <t>重要度
（子供の安全）</t>
    <rPh sb="0" eb="3">
      <t>ジュウヨウド</t>
    </rPh>
    <rPh sb="5" eb="7">
      <t>コドモ</t>
    </rPh>
    <rPh sb="8" eb="10">
      <t>アンゼン</t>
    </rPh>
    <phoneticPr fontId="3"/>
  </si>
  <si>
    <t>適合項目数</t>
    <rPh sb="0" eb="5">
      <t>テキゴウコウモクスウ</t>
    </rPh>
    <phoneticPr fontId="3"/>
  </si>
  <si>
    <t>必須</t>
    <rPh sb="0" eb="2">
      <t>ヒッス</t>
    </rPh>
    <phoneticPr fontId="3"/>
  </si>
  <si>
    <t>選択</t>
    <rPh sb="0" eb="2">
      <t>センタク</t>
    </rPh>
    <phoneticPr fontId="3"/>
  </si>
  <si>
    <t>注１：各施設までの距離は直線距離による。建築物の敷地の主要な出入口から計測するものとする。</t>
    <rPh sb="0" eb="1">
      <t>チュウ</t>
    </rPh>
    <rPh sb="3" eb="6">
      <t>カクシセツ</t>
    </rPh>
    <rPh sb="9" eb="11">
      <t>キョリ</t>
    </rPh>
    <rPh sb="12" eb="14">
      <t>チョクセン</t>
    </rPh>
    <rPh sb="14" eb="16">
      <t>キョリ</t>
    </rPh>
    <rPh sb="20" eb="23">
      <t>ケンチクブツ</t>
    </rPh>
    <rPh sb="24" eb="26">
      <t>シキチ</t>
    </rPh>
    <rPh sb="27" eb="29">
      <t>シュヨウ</t>
    </rPh>
    <rPh sb="30" eb="33">
      <t>デイリグチ</t>
    </rPh>
    <rPh sb="35" eb="37">
      <t>ケイソク</t>
    </rPh>
    <phoneticPr fontId="3"/>
  </si>
  <si>
    <t>注２：０～３歳児とその親が気楽に集まり、親同士が打ち解けた雰囲気の中で語り合い、子供同士も遊ぶことができる常設の施設。
　国の地域子育て支援拠点事業の一つ</t>
    <rPh sb="0" eb="1">
      <t>チュウ</t>
    </rPh>
    <rPh sb="6" eb="7">
      <t>サイ</t>
    </rPh>
    <rPh sb="7" eb="8">
      <t>ジ</t>
    </rPh>
    <rPh sb="11" eb="12">
      <t>オヤ</t>
    </rPh>
    <rPh sb="13" eb="15">
      <t>キラク</t>
    </rPh>
    <rPh sb="16" eb="17">
      <t>アツ</t>
    </rPh>
    <rPh sb="20" eb="23">
      <t>オヤドウシ</t>
    </rPh>
    <rPh sb="24" eb="25">
      <t>ウ</t>
    </rPh>
    <rPh sb="26" eb="27">
      <t>ト</t>
    </rPh>
    <rPh sb="29" eb="32">
      <t>フンイキ</t>
    </rPh>
    <rPh sb="33" eb="34">
      <t>ナカ</t>
    </rPh>
    <rPh sb="35" eb="36">
      <t>カタ</t>
    </rPh>
    <rPh sb="37" eb="38">
      <t>ア</t>
    </rPh>
    <rPh sb="40" eb="44">
      <t>コドモドウシ</t>
    </rPh>
    <rPh sb="45" eb="46">
      <t>アソ</t>
    </rPh>
    <rPh sb="53" eb="55">
      <t>ジョウセツ</t>
    </rPh>
    <rPh sb="56" eb="58">
      <t>シセツ</t>
    </rPh>
    <rPh sb="61" eb="62">
      <t>クニ</t>
    </rPh>
    <rPh sb="63" eb="67">
      <t>チイキコソダ</t>
    </rPh>
    <rPh sb="68" eb="74">
      <t>シエンキョテンジギョウ</t>
    </rPh>
    <rPh sb="75" eb="76">
      <t>ヒト</t>
    </rPh>
    <phoneticPr fontId="3"/>
  </si>
  <si>
    <t>□</t>
  </si>
  <si>
    <t>□</t>
    <phoneticPr fontId="3"/>
  </si>
  <si>
    <t>■</t>
    <phoneticPr fontId="3"/>
  </si>
  <si>
    <t>必須</t>
    <rPh sb="0" eb="2">
      <t>ヒッス</t>
    </rPh>
    <phoneticPr fontId="3"/>
  </si>
  <si>
    <t>□</t>
    <phoneticPr fontId="3"/>
  </si>
  <si>
    <t>■</t>
    <phoneticPr fontId="3"/>
  </si>
  <si>
    <t>適合項目数</t>
    <rPh sb="0" eb="2">
      <t>テキゴウ</t>
    </rPh>
    <rPh sb="2" eb="5">
      <t>コウモクスウ</t>
    </rPh>
    <phoneticPr fontId="3"/>
  </si>
  <si>
    <t>必須</t>
    <rPh sb="0" eb="2">
      <t>ヒッス</t>
    </rPh>
    <phoneticPr fontId="3"/>
  </si>
  <si>
    <t>選択</t>
    <rPh sb="0" eb="2">
      <t>センタク</t>
    </rPh>
    <phoneticPr fontId="3"/>
  </si>
  <si>
    <t>選択</t>
    <rPh sb="0" eb="2">
      <t>センタク</t>
    </rPh>
    <phoneticPr fontId="3"/>
  </si>
  <si>
    <t>必須</t>
    <rPh sb="0" eb="2">
      <t>ヒッス</t>
    </rPh>
    <phoneticPr fontId="3"/>
  </si>
  <si>
    <t>抗菌、
防カビ、
抗ウイルス対応</t>
    <rPh sb="0" eb="2">
      <t>コウキン</t>
    </rPh>
    <rPh sb="4" eb="5">
      <t>ボウ</t>
    </rPh>
    <rPh sb="9" eb="10">
      <t>コウ</t>
    </rPh>
    <rPh sb="14" eb="16">
      <t>タイオウ</t>
    </rPh>
    <phoneticPr fontId="3"/>
  </si>
  <si>
    <t>洗面所・
脱衣所</t>
    <rPh sb="0" eb="2">
      <t>センメン</t>
    </rPh>
    <rPh sb="2" eb="3">
      <t>ジョ</t>
    </rPh>
    <rPh sb="5" eb="8">
      <t>ダツイジョ</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</si>
  <si>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</si>
  <si>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</si>
  <si>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</si>
  <si>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</si>
  <si>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</si>
  <si>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</si>
  <si>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必須</t>
    <rPh sb="0" eb="2">
      <t>ヒッス</t>
    </rPh>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</si>
  <si>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</si>
  <si>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</si>
  <si>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</si>
  <si>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</si>
  <si>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</si>
  <si>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</si>
  <si>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</si>
  <si>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</si>
  <si>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</si>
  <si>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(10)</t>
    <phoneticPr fontId="4"/>
  </si>
  <si>
    <t>【ソフト面】コミュニティの醸成のための配慮事項</t>
    <rPh sb="4" eb="5">
      <t>メン</t>
    </rPh>
    <rPh sb="13" eb="15">
      <t>ジョウセイ</t>
    </rPh>
    <rPh sb="19" eb="23">
      <t>ハイリョジコウ</t>
    </rPh>
    <phoneticPr fontId="3"/>
  </si>
  <si>
    <t>■</t>
    <phoneticPr fontId="3"/>
  </si>
  <si>
    <t>□</t>
    <phoneticPr fontId="3"/>
  </si>
  <si>
    <t>選択</t>
    <rPh sb="0" eb="2">
      <t>センタク</t>
    </rPh>
    <phoneticPr fontId="3"/>
  </si>
  <si>
    <t>必須
※</t>
    <rPh sb="0" eb="2">
      <t>ヒッス</t>
    </rPh>
    <phoneticPr fontId="3"/>
  </si>
  <si>
    <t>東京こどもすくすく住宅認定基準チェックシート（セーフティモデル）</t>
    <rPh sb="0" eb="2">
      <t>トウキョウ</t>
    </rPh>
    <rPh sb="9" eb="11">
      <t>ジュウタク</t>
    </rPh>
    <rPh sb="11" eb="13">
      <t>ニンテイ</t>
    </rPh>
    <rPh sb="13" eb="15">
      <t>キジュン</t>
    </rPh>
    <phoneticPr fontId="4"/>
  </si>
  <si>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</si>
  <si>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</si>
  <si>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</si>
  <si>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</si>
  <si>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</si>
  <si>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</si>
  <si>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</si>
  <si>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</si>
  <si>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</si>
  <si>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</si>
  <si>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立地に関する基準</t>
    <rPh sb="0" eb="2">
      <t>リッチ</t>
    </rPh>
    <rPh sb="3" eb="4">
      <t>カン</t>
    </rPh>
    <rPh sb="6" eb="8">
      <t>キジュン</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</si>
  <si>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</si>
  <si>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</si>
  <si>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単位空間別の基準</t>
    <rPh sb="0" eb="2">
      <t>タンイ</t>
    </rPh>
    <rPh sb="2" eb="4">
      <t>クウカン</t>
    </rPh>
    <rPh sb="4" eb="5">
      <t>ベツ</t>
    </rPh>
    <rPh sb="6" eb="8">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</si>
  <si>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</si>
  <si>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</si>
  <si>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</si>
  <si>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敷地に関する基準</t>
    <rPh sb="0" eb="2">
      <t>シキチ</t>
    </rPh>
    <rPh sb="3" eb="4">
      <t>カン</t>
    </rPh>
    <rPh sb="6" eb="8">
      <t>キジュン</t>
    </rPh>
    <phoneticPr fontId="4"/>
  </si>
  <si>
    <t>選択</t>
    <rPh sb="0" eb="2">
      <t>センタク</t>
    </rPh>
    <phoneticPr fontId="3"/>
  </si>
  <si>
    <t>□</t>
    <phoneticPr fontId="3"/>
  </si>
  <si>
    <t>■</t>
    <phoneticPr fontId="3"/>
  </si>
  <si>
    <t>必須非対称</t>
    <rPh sb="0" eb="2">
      <t>ヒッス</t>
    </rPh>
    <rPh sb="2" eb="5">
      <t>ヒタイショウ</t>
    </rPh>
    <phoneticPr fontId="3"/>
  </si>
  <si>
    <t>【戸建住宅】</t>
    <rPh sb="1" eb="3">
      <t>コダテ</t>
    </rPh>
    <rPh sb="3" eb="5">
      <t>ジュウタク</t>
    </rPh>
    <phoneticPr fontId="3"/>
  </si>
  <si>
    <t>選択</t>
    <rPh sb="0" eb="2">
      <t>センタク</t>
    </rPh>
    <phoneticPr fontId="3"/>
  </si>
  <si>
    <t>必須
※</t>
    <rPh sb="0" eb="2">
      <t>ヒッス</t>
    </rPh>
    <phoneticPr fontId="3"/>
  </si>
  <si>
    <t>コミュニティ形成に関する基準</t>
    <rPh sb="6" eb="8">
      <t>ケイセイ</t>
    </rPh>
    <rPh sb="9" eb="10">
      <t>カン</t>
    </rPh>
    <rPh sb="12" eb="14">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</si>
  <si>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</si>
  <si>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</si>
  <si>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開口部の防音性
の確保</t>
    <rPh sb="0" eb="3">
      <t>カイコウブ</t>
    </rPh>
    <rPh sb="4" eb="7">
      <t>ボウオンセイ</t>
    </rPh>
    <rPh sb="9" eb="11">
      <t>カクホ</t>
    </rPh>
    <phoneticPr fontId="3"/>
  </si>
  <si>
    <t>必須
※1</t>
    <rPh sb="0" eb="2">
      <t>ヒッス</t>
    </rPh>
    <phoneticPr fontId="3"/>
  </si>
  <si>
    <t>必須
※2</t>
    <rPh sb="0" eb="2">
      <t>ヒッス</t>
    </rPh>
    <phoneticPr fontId="3"/>
  </si>
  <si>
    <t>※1　既存で関連法令施行以前の建築物は必須から除くこととし、改修する建築物にあっては、改修に伴い使用される建材に限るものとする。</t>
    <rPh sb="3" eb="5">
      <t>キゾン</t>
    </rPh>
    <rPh sb="6" eb="10">
      <t>カンレンホウレイ</t>
    </rPh>
    <rPh sb="10" eb="12">
      <t>セコウ</t>
    </rPh>
    <rPh sb="12" eb="14">
      <t>イゼン</t>
    </rPh>
    <rPh sb="15" eb="18">
      <t>ケンチクブツ</t>
    </rPh>
    <rPh sb="19" eb="21">
      <t>ヒッス</t>
    </rPh>
    <rPh sb="23" eb="24">
      <t>ノゾ</t>
    </rPh>
    <rPh sb="30" eb="32">
      <t>カイシュウ</t>
    </rPh>
    <rPh sb="34" eb="37">
      <t>ケンチクブツ</t>
    </rPh>
    <rPh sb="43" eb="45">
      <t>カイシュウ</t>
    </rPh>
    <rPh sb="46" eb="47">
      <t>トモナ</t>
    </rPh>
    <rPh sb="48" eb="50">
      <t>シヨウ</t>
    </rPh>
    <rPh sb="53" eb="55">
      <t>ケンザイ</t>
    </rPh>
    <rPh sb="56" eb="57">
      <t>カギ</t>
    </rPh>
    <phoneticPr fontId="3"/>
  </si>
  <si>
    <t>子供の見守りに配慮した間取りとする。</t>
    <rPh sb="0" eb="2">
      <t>コドモ</t>
    </rPh>
    <rPh sb="3" eb="5">
      <t>ミマモ</t>
    </rPh>
    <rPh sb="7" eb="9">
      <t>ハイリョ</t>
    </rPh>
    <rPh sb="11" eb="13">
      <t>マド</t>
    </rPh>
    <phoneticPr fontId="3"/>
  </si>
  <si>
    <t>階段</t>
    <rPh sb="0" eb="2">
      <t>カイダン</t>
    </rPh>
    <phoneticPr fontId="3"/>
  </si>
  <si>
    <t>【ハード面】近隣住民との共用スペース等</t>
    <rPh sb="4" eb="5">
      <t>メン</t>
    </rPh>
    <rPh sb="6" eb="8">
      <t>キンリン</t>
    </rPh>
    <rPh sb="8" eb="10">
      <t>ジュウミン</t>
    </rPh>
    <rPh sb="12" eb="14">
      <t>キョウヨウ</t>
    </rPh>
    <rPh sb="18" eb="19">
      <t>トウ</t>
    </rPh>
    <phoneticPr fontId="3"/>
  </si>
  <si>
    <t>入居者が地域コミュニティの参加がしやすい環境をつくることを目的として、以下の例示する取組などを実施する。</t>
    <rPh sb="0" eb="3">
      <t>ニュウキョシャ</t>
    </rPh>
    <rPh sb="4" eb="6">
      <t>チイキ</t>
    </rPh>
    <rPh sb="13" eb="15">
      <t>サンカ</t>
    </rPh>
    <rPh sb="20" eb="22">
      <t>カンキョウ</t>
    </rPh>
    <rPh sb="29" eb="31">
      <t>モクテキ</t>
    </rPh>
    <rPh sb="35" eb="37">
      <t>イカ</t>
    </rPh>
    <rPh sb="38" eb="40">
      <t>レイジ</t>
    </rPh>
    <rPh sb="42" eb="44">
      <t>トリクミ</t>
    </rPh>
    <rPh sb="47" eb="49">
      <t>ジッシ</t>
    </rPh>
    <phoneticPr fontId="3"/>
  </si>
  <si>
    <t>・敷地内に塀等を設ける場合は、周囲からも敷地内での人の行動を見通せる高さや構造（縦格子や透視可能なフェンス、生垣等）のものとする。また、塀は住宅の窓やバルコニー等への侵入の足場とならないよう配慮する。</t>
    <rPh sb="3" eb="4">
      <t>ナイ</t>
    </rPh>
    <rPh sb="6" eb="7">
      <t>トウ</t>
    </rPh>
    <rPh sb="15" eb="17">
      <t>シュウイ</t>
    </rPh>
    <rPh sb="95" eb="97">
      <t>ハイリョ</t>
    </rPh>
    <phoneticPr fontId="3"/>
  </si>
  <si>
    <t>・自然との共生や愛着の形成に資するよう、樹木の配置（周囲から視認しやすいシンボルツリーの植樹等）や緑化を行う。</t>
    <rPh sb="1" eb="3">
      <t>シゼン</t>
    </rPh>
    <rPh sb="5" eb="7">
      <t>キョウセイ</t>
    </rPh>
    <rPh sb="8" eb="10">
      <t>アイチャク</t>
    </rPh>
    <rPh sb="11" eb="13">
      <t>ケイセイ</t>
    </rPh>
    <rPh sb="14" eb="15">
      <t>シ</t>
    </rPh>
    <rPh sb="20" eb="22">
      <t>ジュモク</t>
    </rPh>
    <rPh sb="23" eb="25">
      <t>ハイチ</t>
    </rPh>
    <rPh sb="26" eb="28">
      <t>シュウイ</t>
    </rPh>
    <rPh sb="30" eb="32">
      <t>シニン</t>
    </rPh>
    <rPh sb="44" eb="46">
      <t>ショクジュ</t>
    </rPh>
    <rPh sb="46" eb="47">
      <t>トウ</t>
    </rPh>
    <rPh sb="49" eb="51">
      <t>リョクカ</t>
    </rPh>
    <rPh sb="52" eb="53">
      <t>オコナ</t>
    </rPh>
    <phoneticPr fontId="3"/>
  </si>
  <si>
    <t>キッチンと洗濯スペース（洗濯機置場）は近接させ、調理しながら洗濯しやすい家事動線とするとともに、キッチンと洗面所等の水回りは短い動線で行えるようにする。</t>
    <rPh sb="5" eb="7">
      <t>センタク</t>
    </rPh>
    <rPh sb="12" eb="15">
      <t>センタクキ</t>
    </rPh>
    <rPh sb="15" eb="17">
      <t>オキバ</t>
    </rPh>
    <rPh sb="19" eb="21">
      <t>キンセツ</t>
    </rPh>
    <rPh sb="24" eb="26">
      <t>チョウリ</t>
    </rPh>
    <rPh sb="30" eb="32">
      <t>センタク</t>
    </rPh>
    <rPh sb="36" eb="40">
      <t>カジドウセン</t>
    </rPh>
    <rPh sb="53" eb="56">
      <t>センメンジョ</t>
    </rPh>
    <rPh sb="56" eb="57">
      <t>トウ</t>
    </rPh>
    <rPh sb="58" eb="60">
      <t>ミズマワ</t>
    </rPh>
    <rPh sb="62" eb="63">
      <t>ミジカ</t>
    </rPh>
    <rPh sb="64" eb="66">
      <t>ドウセン</t>
    </rPh>
    <rPh sb="67" eb="68">
      <t>オコナ</t>
    </rPh>
    <phoneticPr fontId="4"/>
  </si>
  <si>
    <t>収納スペースは、収納率（次式で算出したもの）を新築戸建住宅：10％以上、既存戸建住宅：８％以上を確保する。</t>
    <rPh sb="23" eb="25">
      <t>シンチク</t>
    </rPh>
    <rPh sb="25" eb="27">
      <t>コダテ</t>
    </rPh>
    <rPh sb="27" eb="29">
      <t>ジュウタク</t>
    </rPh>
    <rPh sb="36" eb="38">
      <t>キゾン</t>
    </rPh>
    <rPh sb="38" eb="40">
      <t>コダテ</t>
    </rPh>
    <rPh sb="40" eb="42">
      <t>ジュウタク</t>
    </rPh>
    <rPh sb="45" eb="47">
      <t>イジョウ</t>
    </rPh>
    <phoneticPr fontId="4"/>
  </si>
  <si>
    <t>先進的な情報技術の活用などによる子供の見守りに資する設備を設置する。</t>
    <rPh sb="0" eb="3">
      <t>センシンテキ</t>
    </rPh>
    <rPh sb="4" eb="8">
      <t>ジョウホウギジュツ</t>
    </rPh>
    <rPh sb="9" eb="11">
      <t>カツヨウ</t>
    </rPh>
    <rPh sb="16" eb="18">
      <t>コドモ</t>
    </rPh>
    <rPh sb="19" eb="21">
      <t>ミマモ</t>
    </rPh>
    <rPh sb="23" eb="24">
      <t>シ</t>
    </rPh>
    <rPh sb="26" eb="28">
      <t>セツビ</t>
    </rPh>
    <rPh sb="29" eb="31">
      <t>セッチ</t>
    </rPh>
    <phoneticPr fontId="3"/>
  </si>
  <si>
    <t>・子供の日中の居場所となるリビングに隣接した台所や洗濯スペース等を配置することなどにより、見通しを確保する</t>
    <rPh sb="1" eb="3">
      <t>コドモ</t>
    </rPh>
    <phoneticPr fontId="3"/>
  </si>
  <si>
    <t>・子供が学習したり、パソコン作業等をしたりできるカウンターコーナーを設けるなど、子供が利用しやすいよう配慮する。カウンターは子供の学習している様子などをキッチン等から見守りができる位置に設ける。</t>
    <rPh sb="1" eb="3">
      <t>コドモ</t>
    </rPh>
    <rPh sb="40" eb="42">
      <t>コドモ</t>
    </rPh>
    <rPh sb="43" eb="45">
      <t>リヨウ</t>
    </rPh>
    <rPh sb="62" eb="64">
      <t>コドモ</t>
    </rPh>
    <rPh sb="83" eb="85">
      <t>ミマモ</t>
    </rPh>
    <phoneticPr fontId="3"/>
  </si>
  <si>
    <t>廊下の幅員は、780㎜（柱等の箇所にあっては750㎜）以上を確保する。</t>
    <rPh sb="0" eb="2">
      <t>ロウカ</t>
    </rPh>
    <phoneticPr fontId="4"/>
  </si>
  <si>
    <t>蹴込みが３０㎜以下であること。なお、25mm以下であることが望ましい。</t>
    <rPh sb="22" eb="24">
      <t>イカ</t>
    </rPh>
    <rPh sb="30" eb="31">
      <t>ノゾ</t>
    </rPh>
    <phoneticPr fontId="4"/>
  </si>
  <si>
    <t>少なくとも片側（勾配が45度を超える場合は両側）に、かつ、踏面の先端からの高さが750㎜から850㎜までの位置に設けられている。なお、折れ階段とする場合は、子供が利用することを考慮して、内側にも手すりを設けることが望ましい。</t>
    <rPh sb="67" eb="68">
      <t>オ</t>
    </rPh>
    <rPh sb="69" eb="71">
      <t>カイダン</t>
    </rPh>
    <rPh sb="74" eb="76">
      <t>バアイ</t>
    </rPh>
    <rPh sb="78" eb="80">
      <t>コドモ</t>
    </rPh>
    <rPh sb="81" eb="83">
      <t>リヨウ</t>
    </rPh>
    <rPh sb="88" eb="90">
      <t>コウリョ</t>
    </rPh>
    <rPh sb="93" eb="95">
      <t>ウチガワ</t>
    </rPh>
    <rPh sb="97" eb="98">
      <t>テ</t>
    </rPh>
    <rPh sb="101" eb="102">
      <t>モウ</t>
    </rPh>
    <rPh sb="107" eb="108">
      <t>ノゾ</t>
    </rPh>
    <phoneticPr fontId="4"/>
  </si>
  <si>
    <t>住宅内に不審者の侵入などを防ぐため、次に掲げる基準に適合させること。</t>
    <rPh sb="0" eb="3">
      <t>ジュウタクナイ</t>
    </rPh>
    <rPh sb="4" eb="7">
      <t>フシンシャ</t>
    </rPh>
    <rPh sb="8" eb="10">
      <t>シンニュウ</t>
    </rPh>
    <rPh sb="13" eb="14">
      <t>フセ</t>
    </rPh>
    <rPh sb="18" eb="19">
      <t>ツギ</t>
    </rPh>
    <rPh sb="20" eb="21">
      <t>カカ</t>
    </rPh>
    <rPh sb="23" eb="25">
      <t>キジュン</t>
    </rPh>
    <rPh sb="26" eb="28">
      <t>テキゴウ</t>
    </rPh>
    <phoneticPr fontId="3"/>
  </si>
  <si>
    <t>室内との通話機能を有したカメラ付きインターホン等を設置する。なお、設置にあたっては、リビングなどに対応用のインターホンを設置することが望ましい。</t>
    <rPh sb="15" eb="16">
      <t>ツ</t>
    </rPh>
    <rPh sb="33" eb="35">
      <t>セッチ</t>
    </rPh>
    <rPh sb="49" eb="52">
      <t>タイオウヨウ</t>
    </rPh>
    <rPh sb="60" eb="62">
      <t>セッチ</t>
    </rPh>
    <rPh sb="67" eb="68">
      <t>ノゾ</t>
    </rPh>
    <phoneticPr fontId="4"/>
  </si>
  <si>
    <t>JIS A 4706（サッシ）による遮音性能T-1等級相当以上の遮音性能を確保する。</t>
    <rPh sb="18" eb="20">
      <t>シャオン</t>
    </rPh>
    <rPh sb="20" eb="22">
      <t>セイノウ</t>
    </rPh>
    <rPh sb="25" eb="27">
      <t>トウキュウ</t>
    </rPh>
    <rPh sb="27" eb="31">
      <t>ソウトウイジョウ</t>
    </rPh>
    <rPh sb="32" eb="34">
      <t>シャオン</t>
    </rPh>
    <rPh sb="34" eb="36">
      <t>セイノウ</t>
    </rPh>
    <rPh sb="37" eb="39">
      <t>カクホ</t>
    </rPh>
    <phoneticPr fontId="4"/>
  </si>
  <si>
    <t>JIS A 4706（サッシ）による遮音性能T-2等級相当以上の遮音性能を確保する。</t>
    <rPh sb="27" eb="31">
      <t>ソウトウイジョウ</t>
    </rPh>
    <rPh sb="32" eb="36">
      <t>シャオンセイノウ</t>
    </rPh>
    <rPh sb="37" eb="39">
      <t>カクホ</t>
    </rPh>
    <phoneticPr fontId="4"/>
  </si>
  <si>
    <t>以下に例示するものなど、省エネ・再エネ対策に関する対策を講じること</t>
    <rPh sb="0" eb="2">
      <t>イカ</t>
    </rPh>
    <rPh sb="3" eb="5">
      <t>レイジ</t>
    </rPh>
    <rPh sb="12" eb="13">
      <t>ショウ</t>
    </rPh>
    <rPh sb="16" eb="17">
      <t>サイ</t>
    </rPh>
    <rPh sb="19" eb="21">
      <t>タイサク</t>
    </rPh>
    <rPh sb="22" eb="23">
      <t>カン</t>
    </rPh>
    <rPh sb="25" eb="27">
      <t>タイサク</t>
    </rPh>
    <rPh sb="28" eb="29">
      <t>コウ</t>
    </rPh>
    <phoneticPr fontId="4"/>
  </si>
  <si>
    <t>※2　遮音性能T-2等級同等の遮音性能を確保する場合、該当する部分がないものとする。</t>
    <rPh sb="3" eb="7">
      <t>シャオンセイノウ</t>
    </rPh>
    <rPh sb="10" eb="12">
      <t>トウキュウ</t>
    </rPh>
    <rPh sb="12" eb="14">
      <t>ドウトウ</t>
    </rPh>
    <rPh sb="15" eb="19">
      <t>シャオンセイノウ</t>
    </rPh>
    <rPh sb="20" eb="22">
      <t>カクホ</t>
    </rPh>
    <rPh sb="24" eb="26">
      <t>バアイ</t>
    </rPh>
    <rPh sb="27" eb="29">
      <t>ガイトウ</t>
    </rPh>
    <rPh sb="31" eb="33">
      <t>ブブン</t>
    </rPh>
    <phoneticPr fontId="3"/>
  </si>
  <si>
    <t>内法で短辺1,300mm以上、かつ、広さ2.0㎡以上とする。</t>
    <phoneticPr fontId="4"/>
  </si>
  <si>
    <t>以下の例示を参考に家族が過ごす時間が充実したものとなるよう、子供の健やかな成長を支える環境や雨水の浸透効果を期待できるスペースとして庭を確保する。</t>
    <rPh sb="0" eb="2">
      <t>イカ</t>
    </rPh>
    <rPh sb="3" eb="5">
      <t>レイジ</t>
    </rPh>
    <rPh sb="6" eb="8">
      <t>サンコウ</t>
    </rPh>
    <rPh sb="9" eb="11">
      <t>カゾク</t>
    </rPh>
    <rPh sb="12" eb="13">
      <t>ス</t>
    </rPh>
    <rPh sb="15" eb="17">
      <t>ジカン</t>
    </rPh>
    <rPh sb="18" eb="20">
      <t>ジュウジツ</t>
    </rPh>
    <rPh sb="30" eb="32">
      <t>コドモ</t>
    </rPh>
    <rPh sb="33" eb="34">
      <t>スコ</t>
    </rPh>
    <rPh sb="37" eb="39">
      <t>セイチョウ</t>
    </rPh>
    <rPh sb="40" eb="41">
      <t>ササ</t>
    </rPh>
    <rPh sb="43" eb="45">
      <t>カンキョウ</t>
    </rPh>
    <rPh sb="46" eb="48">
      <t>アマミズ</t>
    </rPh>
    <rPh sb="49" eb="51">
      <t>シントウ</t>
    </rPh>
    <rPh sb="51" eb="53">
      <t>コウカ</t>
    </rPh>
    <rPh sb="54" eb="56">
      <t>キタイ</t>
    </rPh>
    <rPh sb="66" eb="67">
      <t>ニワ</t>
    </rPh>
    <rPh sb="68" eb="70">
      <t>カクホ</t>
    </rPh>
    <phoneticPr fontId="3"/>
  </si>
  <si>
    <t>リビングを計画する場合、家族が過ごす時間が充実したものとなるよう、下記の工夫を行う。</t>
    <phoneticPr fontId="4"/>
  </si>
  <si>
    <t>主に子供が利用することが想定される居室（（9）を除く）を計画する場合、下記の工夫を行う。</t>
    <rPh sb="0" eb="1">
      <t>オモ</t>
    </rPh>
    <rPh sb="2" eb="4">
      <t>コドモ</t>
    </rPh>
    <rPh sb="5" eb="7">
      <t>リヨウ</t>
    </rPh>
    <rPh sb="12" eb="14">
      <t>ソウテイ</t>
    </rPh>
    <rPh sb="17" eb="19">
      <t>キョシツ</t>
    </rPh>
    <rPh sb="28" eb="30">
      <t>ケイカク</t>
    </rPh>
    <rPh sb="32" eb="34">
      <t>バアイ</t>
    </rPh>
    <rPh sb="35" eb="37">
      <t>カキ</t>
    </rPh>
    <rPh sb="38" eb="40">
      <t>クフウ</t>
    </rPh>
    <rPh sb="41" eb="42">
      <t>オコナ</t>
    </rPh>
    <phoneticPr fontId="4"/>
  </si>
  <si>
    <t>別表７</t>
    <rPh sb="0" eb="2">
      <t>ベッピョウ</t>
    </rPh>
    <phoneticPr fontId="4"/>
  </si>
  <si>
    <t>別表８－１</t>
    <rPh sb="0" eb="2">
      <t>ベッピョウ</t>
    </rPh>
    <phoneticPr fontId="4"/>
  </si>
  <si>
    <t>別表８－２</t>
    <rPh sb="0" eb="2">
      <t>ベッピョウ</t>
    </rPh>
    <phoneticPr fontId="4"/>
  </si>
  <si>
    <t>別表８　計</t>
    <rPh sb="0" eb="2">
      <t>ベッピョウ</t>
    </rPh>
    <rPh sb="4" eb="5">
      <t>ケイ</t>
    </rPh>
    <phoneticPr fontId="4"/>
  </si>
  <si>
    <t>別表９</t>
    <rPh sb="0" eb="2">
      <t>ベッピョウ</t>
    </rPh>
    <phoneticPr fontId="4"/>
  </si>
  <si>
    <t>別表10</t>
    <rPh sb="0" eb="2">
      <t>ベッピョウ</t>
    </rPh>
    <phoneticPr fontId="4"/>
  </si>
  <si>
    <t>別表11</t>
    <rPh sb="0" eb="2">
      <t>ベッピョウ</t>
    </rPh>
    <phoneticPr fontId="4"/>
  </si>
  <si>
    <t>別表９，10，11　計</t>
    <rPh sb="0" eb="2">
      <t>ベッピョウ</t>
    </rPh>
    <rPh sb="10" eb="11">
      <t>ケイ</t>
    </rPh>
    <phoneticPr fontId="4"/>
  </si>
  <si>
    <t>管理・運営に関する基準</t>
    <rPh sb="0" eb="2">
      <t>カンリ</t>
    </rPh>
    <rPh sb="3" eb="5">
      <t>ウンエイ</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</si>
  <si>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3"/>
  </si>
  <si>
    <t>左記計画が
記載された
図面番号等</t>
    <rPh sb="0" eb="2">
      <t>サキ</t>
    </rPh>
    <rPh sb="2" eb="4">
      <t>ケイカク</t>
    </rPh>
    <rPh sb="6" eb="8">
      <t>キサイ</t>
    </rPh>
    <rPh sb="12" eb="14">
      <t>ズメン</t>
    </rPh>
    <rPh sb="14" eb="16">
      <t>バンゴウ</t>
    </rPh>
    <rPh sb="16" eb="17">
      <t>トウ</t>
    </rPh>
    <phoneticPr fontId="3"/>
  </si>
  <si>
    <t>認定基準に
対応した計画内容
（施設名等を記入）</t>
    <rPh sb="0" eb="2">
      <t>ニンテイ</t>
    </rPh>
    <rPh sb="2" eb="4">
      <t>キジュン</t>
    </rPh>
    <rPh sb="6" eb="8">
      <t>タイオウ</t>
    </rPh>
    <rPh sb="10" eb="12">
      <t>ケイカク</t>
    </rPh>
    <rPh sb="12" eb="14">
      <t>ナイヨウ</t>
    </rPh>
    <rPh sb="16" eb="18">
      <t>シセツ</t>
    </rPh>
    <rPh sb="18" eb="19">
      <t>メイ</t>
    </rPh>
    <rPh sb="19" eb="20">
      <t>トウ</t>
    </rPh>
    <rPh sb="21" eb="23">
      <t>キニュウ</t>
    </rPh>
    <phoneticPr fontId="3"/>
  </si>
  <si>
    <t>別表７　立地に関する基準</t>
    <rPh sb="0" eb="2">
      <t>ベッピョウ</t>
    </rPh>
    <rPh sb="4" eb="6">
      <t>リッチ</t>
    </rPh>
    <rPh sb="7" eb="8">
      <t>カン</t>
    </rPh>
    <rPh sb="10" eb="12">
      <t>キジュン</t>
    </rPh>
    <phoneticPr fontId="3"/>
  </si>
  <si>
    <t>別表８-１　住戸内に関する基準（基本性能等に関する基準）</t>
    <rPh sb="0" eb="2">
      <t>ベッピョウ</t>
    </rPh>
    <rPh sb="6" eb="9">
      <t>ジュウコナイ</t>
    </rPh>
    <rPh sb="10" eb="11">
      <t>カン</t>
    </rPh>
    <rPh sb="13" eb="15">
      <t>キジュン</t>
    </rPh>
    <rPh sb="16" eb="21">
      <t>キホンセイノウトウ</t>
    </rPh>
    <rPh sb="22" eb="23">
      <t>カン</t>
    </rPh>
    <rPh sb="25" eb="27">
      <t>キジュン</t>
    </rPh>
    <phoneticPr fontId="3"/>
  </si>
  <si>
    <t>別表８-２　住戸内に関する基準（単位空間別の基準）</t>
    <rPh sb="0" eb="2">
      <t>ベッピョウ</t>
    </rPh>
    <rPh sb="6" eb="9">
      <t>ジュウコナイ</t>
    </rPh>
    <rPh sb="10" eb="11">
      <t>カン</t>
    </rPh>
    <rPh sb="13" eb="15">
      <t>キジュン</t>
    </rPh>
    <rPh sb="16" eb="20">
      <t>タンイクウカン</t>
    </rPh>
    <rPh sb="20" eb="21">
      <t>ベツ</t>
    </rPh>
    <rPh sb="22" eb="24">
      <t>キジュン</t>
    </rPh>
    <phoneticPr fontId="3"/>
  </si>
  <si>
    <t>別表９　敷地に関する基準</t>
    <rPh sb="0" eb="2">
      <t>ベッピョウ</t>
    </rPh>
    <rPh sb="4" eb="6">
      <t>シキチ</t>
    </rPh>
    <rPh sb="7" eb="8">
      <t>カン</t>
    </rPh>
    <rPh sb="10" eb="12">
      <t>キジュン</t>
    </rPh>
    <phoneticPr fontId="3"/>
  </si>
  <si>
    <t>別表１０　コミュニティ形成に関する基準</t>
    <rPh sb="0" eb="2">
      <t>ベッピョウ</t>
    </rPh>
    <rPh sb="11" eb="13">
      <t>ケイセイ</t>
    </rPh>
    <rPh sb="14" eb="15">
      <t>カン</t>
    </rPh>
    <rPh sb="17" eb="19">
      <t>キジュン</t>
    </rPh>
    <phoneticPr fontId="3"/>
  </si>
  <si>
    <t>別表11　計画時及び管理・運営に関する配慮事項</t>
    <rPh sb="0" eb="2">
      <t>ベッピョウ</t>
    </rPh>
    <rPh sb="5" eb="8">
      <t>ケイカクジ</t>
    </rPh>
    <rPh sb="8" eb="9">
      <t>オヨ</t>
    </rPh>
    <rPh sb="10" eb="12">
      <t>カンリ</t>
    </rPh>
    <rPh sb="13" eb="15">
      <t>ウンエイ</t>
    </rPh>
    <rPh sb="16" eb="17">
      <t>カン</t>
    </rPh>
    <rPh sb="19" eb="23">
      <t>ハイリョジコウ</t>
    </rPh>
    <phoneticPr fontId="3"/>
  </si>
  <si>
    <t>バルコニーに面する住宅の窓には、錠付クレセント等の設置、開口制限ストッパーや補助錠等の設置、子供の手の届かない位置へのクレセントの設置など、大人による窓の開閉のコントロールが可能な措置を講じること。</t>
    <rPh sb="9" eb="11">
      <t>ジュウタク</t>
    </rPh>
    <rPh sb="12" eb="13">
      <t>マド</t>
    </rPh>
    <rPh sb="41" eb="42">
      <t>トウ</t>
    </rPh>
    <rPh sb="46" eb="48">
      <t>コドモ</t>
    </rPh>
    <rPh sb="49" eb="50">
      <t>テ</t>
    </rPh>
    <rPh sb="51" eb="52">
      <t>トド</t>
    </rPh>
    <rPh sb="55" eb="57">
      <t>イチ</t>
    </rPh>
    <rPh sb="65" eb="67">
      <t>セッチ</t>
    </rPh>
    <rPh sb="70" eb="72">
      <t>オトナ</t>
    </rPh>
    <rPh sb="75" eb="76">
      <t>マド</t>
    </rPh>
    <rPh sb="77" eb="79">
      <t>カイヘイ</t>
    </rPh>
    <rPh sb="87" eb="89">
      <t>カノウ</t>
    </rPh>
    <rPh sb="90" eb="92">
      <t>ソチ</t>
    </rPh>
    <rPh sb="93" eb="94">
      <t>コウ</t>
    </rPh>
    <phoneticPr fontId="4"/>
  </si>
  <si>
    <t>住宅の窓のうち侵入が想定されるものは、避難計画上支障のない範囲において、合わせガラス、防犯フィルム、錠付クレセント又はシャッターの設置等、侵入の防止に有効な措置を講じる。</t>
    <rPh sb="50" eb="51">
      <t>ジョウ</t>
    </rPh>
    <rPh sb="51" eb="52">
      <t>ツ</t>
    </rPh>
    <rPh sb="57" eb="58">
      <t>マタ</t>
    </rPh>
    <phoneticPr fontId="4"/>
  </si>
  <si>
    <t>必須
※１</t>
    <rPh sb="0" eb="2">
      <t>ヒッス</t>
    </rPh>
    <phoneticPr fontId="3"/>
  </si>
  <si>
    <t>※１　内法で短辺1,400mm以上、かつ、広さ2.5㎡以上とする場合、該当する部分はないものとする。</t>
    <phoneticPr fontId="3"/>
  </si>
  <si>
    <t>転落防止のための手すりの手すり子や手摺と床の隙間等で床面（階段にあっては踏面の先端）及び腰壁等（腰壁等の高さが650mm未満の場合に限る。）からの高さが800mm以内の部分に存するものの相互の間隔は、内法寸法で110mm以下（90㎜推奨）であること。</t>
    <rPh sb="17" eb="19">
      <t>テスリ</t>
    </rPh>
    <rPh sb="20" eb="21">
      <t>ユカ</t>
    </rPh>
    <rPh sb="22" eb="24">
      <t>スキマ</t>
    </rPh>
    <rPh sb="24" eb="25">
      <t>トウ</t>
    </rPh>
    <phoneticPr fontId="4"/>
  </si>
  <si>
    <t>東京ゼロエミ住宅やＺＥＨの認証を取得している。</t>
    <rPh sb="0" eb="2">
      <t>トウキョウ</t>
    </rPh>
    <rPh sb="6" eb="8">
      <t>ジュウタク</t>
    </rPh>
    <rPh sb="13" eb="15">
      <t>ニンショウ</t>
    </rPh>
    <rPh sb="16" eb="18">
      <t>シュトク</t>
    </rPh>
    <phoneticPr fontId="4"/>
  </si>
  <si>
    <t>(1)</t>
    <phoneticPr fontId="3"/>
  </si>
  <si>
    <t>(2)</t>
    <phoneticPr fontId="3"/>
  </si>
  <si>
    <t>2026/4/22 改定版ver1.3</t>
    <rPh sb="10" eb="12">
      <t>カイテイ</t>
    </rPh>
    <rPh sb="12" eb="13">
      <t>バン</t>
    </rPh>
    <phoneticPr fontId="4"/>
  </si>
  <si>
    <t>2026/4/22 改定版ver1.3</t>
    <phoneticPr fontId="4"/>
  </si>
  <si>
    <t>（東京こどもすくすく住宅認定制度実施要領第７関係）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</si>
  <si>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（東京こどもすくすく住宅認定制度実施要領第７関係）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</si>
</sst>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quot;/&quot;d&quot;現在&quot;"/>
    <numFmt numFmtId="177" formatCode="0.0%"/>
  </numFmts>
  <fonts count="24" x14ac:knownFonts="1">
    <font>
      <sz val="10"/>
      <color theme="1"/>
      <name val="BIZ UDゴシック"/>
      <family val="2"/>
      <charset val="128"/>
    </font>
    <font>
      <b/>
      <sz val="13"/>
      <color theme="3"/>
      <name val="BIZ UDゴシック"/>
      <family val="2"/>
      <charset val="128"/>
    </font>
    <font>
      <sz val="11"/>
      <color theme="1"/>
      <name val="游ゴシック"/>
      <family val="2"/>
      <scheme val="minor"/>
    </font>
    <font>
      <sz val="6"/>
      <name val="BIZ UDゴシック"/>
      <family val="2"/>
      <charset val="128"/>
    </font>
    <font>
      <sz val="6"/>
      <name val="游ゴシック"/>
      <family val="3"/>
      <charset val="128"/>
      <scheme val="minor"/>
    </font>
    <font>
      <sz val="10"/>
      <color theme="1"/>
      <name val="ＭＳ 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12"/>
      <color theme="1"/>
      <name val="ＭＳ Ｐ明朝"/>
      <family val="1"/>
      <charset val="128"/>
    </font>
    <font>
      <sz val="12"/>
      <color theme="1"/>
      <name val="ＭＳ 明朝"/>
      <family val="1"/>
      <charset val="128"/>
    </font>
    <font>
      <sz val="10"/>
      <color theme="1"/>
      <name val="BIZ UDゴシック"/>
      <family val="2"/>
      <charset val="128"/>
    </font>
    <font>
      <sz val="11"/>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b/>
      <sz val="18"/>
      <color theme="1"/>
      <name val="ＭＳ ゴシック"/>
      <family val="3"/>
      <charset val="128"/>
    </font>
    <font>
      <strike/>
      <sz val="10"/>
      <color theme="1"/>
      <name val="ＭＳ Ｐ明朝"/>
      <family val="1"/>
      <charset val="128"/>
    </font>
    <font>
      <strike/>
      <sz val="10"/>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hair">
        <color auto="1"/>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auto="1"/>
      </top>
      <bottom/>
      <diagonal/>
    </border>
    <border>
      <left/>
      <right style="thin">
        <color indexed="64"/>
      </right>
      <top style="hair">
        <color auto="1"/>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thin">
        <color indexed="64"/>
      </right>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auto="1"/>
      </left>
      <right style="thin">
        <color indexed="64"/>
      </right>
      <top style="hair">
        <color auto="1"/>
      </top>
      <bottom style="hair">
        <color auto="1"/>
      </bottom>
      <diagonal style="hair">
        <color auto="1"/>
      </diagonal>
    </border>
    <border diagonalUp="1">
      <left style="hair">
        <color indexed="64"/>
      </left>
      <right style="thin">
        <color indexed="64"/>
      </right>
      <top style="hair">
        <color indexed="64"/>
      </top>
      <bottom style="thin">
        <color indexed="64"/>
      </bottom>
      <diagonal style="hair">
        <color indexed="64"/>
      </diagonal>
    </border>
    <border>
      <left style="hair">
        <color auto="1"/>
      </left>
      <right style="thin">
        <color indexed="64"/>
      </right>
      <top style="thin">
        <color indexed="64"/>
      </top>
      <bottom style="hair">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auto="1"/>
      </left>
      <right style="thin">
        <color indexed="64"/>
      </right>
      <top style="thin">
        <color indexed="64"/>
      </top>
      <bottom style="hair">
        <color indexed="64"/>
      </bottom>
      <diagonal style="hair">
        <color auto="1"/>
      </diagonal>
    </border>
    <border>
      <left style="thin">
        <color indexed="64"/>
      </left>
      <right style="hair">
        <color indexed="64"/>
      </right>
      <top/>
      <bottom style="hair">
        <color indexed="64"/>
      </bottom>
      <diagonal/>
    </border>
    <border>
      <left style="hair">
        <color auto="1"/>
      </left>
      <right style="hair">
        <color auto="1"/>
      </right>
      <top/>
      <bottom style="hair">
        <color indexed="64"/>
      </bottom>
      <diagonal/>
    </border>
    <border>
      <left style="hair">
        <color auto="1"/>
      </left>
      <right style="hair">
        <color auto="1"/>
      </right>
      <top/>
      <bottom/>
      <diagonal/>
    </border>
    <border diagonalUp="1">
      <left style="thin">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hair">
        <color auto="1"/>
      </left>
      <right/>
      <top style="hair">
        <color auto="1"/>
      </top>
      <bottom style="thin">
        <color indexed="64"/>
      </bottom>
      <diagonal/>
    </border>
    <border>
      <left style="hair">
        <color auto="1"/>
      </left>
      <right style="thin">
        <color indexed="64"/>
      </right>
      <top/>
      <bottom style="hair">
        <color auto="1"/>
      </bottom>
      <diagonal/>
    </border>
    <border>
      <left style="thin">
        <color indexed="64"/>
      </left>
      <right style="hair">
        <color auto="1"/>
      </right>
      <top style="hair">
        <color indexed="64"/>
      </top>
      <bottom/>
      <diagonal/>
    </border>
    <border>
      <left style="hair">
        <color indexed="64"/>
      </left>
      <right/>
      <top style="hair">
        <color indexed="64"/>
      </top>
      <bottom/>
      <diagonal/>
    </border>
    <border>
      <left style="hair">
        <color indexed="64"/>
      </left>
      <right/>
      <top/>
      <bottom/>
      <diagonal/>
    </border>
    <border diagonalUp="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diagonalUp="1">
      <left/>
      <right/>
      <top style="hair">
        <color indexed="64"/>
      </top>
      <bottom style="thin">
        <color indexed="64"/>
      </bottom>
      <diagonal style="hair">
        <color indexed="64"/>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diagonalUp="1">
      <left style="hair">
        <color auto="1"/>
      </left>
      <right style="thin">
        <color indexed="64"/>
      </right>
      <top/>
      <bottom style="hair">
        <color indexed="64"/>
      </bottom>
      <diagonal style="hair">
        <color auto="1"/>
      </diagonal>
    </border>
    <border>
      <left style="thin">
        <color indexed="64"/>
      </left>
      <right/>
      <top style="hair">
        <color indexed="64"/>
      </top>
      <bottom/>
      <diagonal/>
    </border>
    <border>
      <left style="hair">
        <color auto="1"/>
      </left>
      <right style="thin">
        <color indexed="64"/>
      </right>
      <top style="hair">
        <color auto="1"/>
      </top>
      <bottom/>
      <diagonal/>
    </border>
    <border>
      <left/>
      <right style="hair">
        <color indexed="64"/>
      </right>
      <top style="hair">
        <color auto="1"/>
      </top>
      <bottom/>
      <diagonal/>
    </border>
    <border>
      <left style="hair">
        <color indexed="64"/>
      </left>
      <right style="hair">
        <color indexed="64"/>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thin">
        <color indexed="64"/>
      </bottom>
      <diagonal/>
    </border>
  </borders>
  <cellStyleXfs count="3">
    <xf numFmtId="0" fontId="0" fillId="0" borderId="0">
      <alignment vertical="center"/>
    </xf>
    <xf numFmtId="0" fontId="2" fillId="0" borderId="0"/>
    <xf numFmtId="9" fontId="11" fillId="0" borderId="0" applyFont="0" applyFill="0" applyBorder="0" applyAlignment="0" applyProtection="0">
      <alignment vertical="center"/>
    </xf>
  </cellStyleXfs>
  <cellXfs count="873">
    <xf numFmtId="0" fontId="0" fillId="0" borderId="0" xfId="0">
      <alignment vertical="center"/>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30" xfId="0" applyFont="1" applyBorder="1" applyAlignment="1">
      <alignment horizontal="justify" vertical="center" wrapText="1"/>
    </xf>
    <xf numFmtId="0" fontId="5" fillId="0" borderId="40" xfId="0" applyFont="1" applyBorder="1" applyAlignment="1">
      <alignment horizontal="justify" vertical="center" wrapText="1"/>
    </xf>
    <xf numFmtId="0" fontId="6" fillId="0" borderId="0" xfId="0" applyFont="1">
      <alignment vertical="center"/>
    </xf>
    <xf numFmtId="0" fontId="6" fillId="0" borderId="8" xfId="0" applyFont="1" applyBorder="1" applyAlignment="1">
      <alignment horizontal="center" vertical="center"/>
    </xf>
    <xf numFmtId="49" fontId="6" fillId="0" borderId="15" xfId="0" applyNumberFormat="1" applyFont="1" applyBorder="1" applyAlignment="1">
      <alignment horizontal="center" vertical="center" wrapText="1"/>
    </xf>
    <xf numFmtId="0" fontId="6" fillId="2" borderId="42" xfId="0" applyFont="1" applyFill="1" applyBorder="1" applyAlignment="1">
      <alignment horizontal="center" vertical="center"/>
    </xf>
    <xf numFmtId="0" fontId="6" fillId="0" borderId="30" xfId="0" applyFont="1" applyBorder="1">
      <alignment vertical="center"/>
    </xf>
    <xf numFmtId="49" fontId="6" fillId="0" borderId="21" xfId="0" applyNumberFormat="1" applyFont="1" applyBorder="1" applyAlignment="1">
      <alignment horizontal="center" vertical="center" wrapText="1"/>
    </xf>
    <xf numFmtId="0" fontId="6" fillId="0" borderId="40" xfId="0" applyFont="1" applyBorder="1">
      <alignment vertical="center"/>
    </xf>
    <xf numFmtId="49" fontId="6" fillId="0" borderId="24"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1"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4"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49" fontId="5" fillId="0" borderId="21" xfId="0" applyNumberFormat="1" applyFont="1" applyBorder="1" applyAlignment="1">
      <alignment horizontal="center" vertical="center" wrapText="1"/>
    </xf>
    <xf numFmtId="0" fontId="5" fillId="0" borderId="21" xfId="0" applyFont="1" applyBorder="1" applyAlignment="1">
      <alignment vertical="center" wrapText="1"/>
    </xf>
    <xf numFmtId="0" fontId="5" fillId="0" borderId="21" xfId="0" applyFont="1" applyBorder="1" applyAlignment="1">
      <alignment horizontal="center" vertical="top" wrapText="1"/>
    </xf>
    <xf numFmtId="49" fontId="5" fillId="0" borderId="34"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8" xfId="0"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43" xfId="0" applyFont="1" applyBorder="1" applyAlignment="1">
      <alignment horizontal="center" vertical="center"/>
    </xf>
    <xf numFmtId="49" fontId="5" fillId="0" borderId="6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49" xfId="0" applyFont="1" applyFill="1" applyBorder="1">
      <alignment vertical="center"/>
    </xf>
    <xf numFmtId="0" fontId="5" fillId="0" borderId="49" xfId="0" applyFont="1" applyBorder="1">
      <alignment vertical="center"/>
    </xf>
    <xf numFmtId="0" fontId="5" fillId="2" borderId="44" xfId="0" applyFont="1" applyFill="1" applyBorder="1">
      <alignment vertical="center"/>
    </xf>
    <xf numFmtId="0" fontId="5" fillId="0" borderId="44" xfId="0" applyFont="1" applyBorder="1">
      <alignment vertical="center"/>
    </xf>
    <xf numFmtId="0" fontId="5" fillId="2" borderId="50" xfId="0" applyFont="1" applyFill="1" applyBorder="1">
      <alignment vertical="center"/>
    </xf>
    <xf numFmtId="0" fontId="5" fillId="0" borderId="48" xfId="0" applyFont="1" applyBorder="1">
      <alignment vertical="center"/>
    </xf>
    <xf numFmtId="0" fontId="6" fillId="4" borderId="0" xfId="0" applyFont="1" applyFill="1">
      <alignment vertical="center"/>
    </xf>
    <xf numFmtId="49" fontId="6" fillId="4" borderId="1" xfId="0" applyNumberFormat="1" applyFont="1" applyFill="1" applyBorder="1" applyAlignment="1">
      <alignment horizontal="center" vertical="center" wrapText="1"/>
    </xf>
    <xf numFmtId="0" fontId="6" fillId="4" borderId="40" xfId="0" applyFont="1" applyFill="1" applyBorder="1" applyAlignment="1">
      <alignment vertical="center" wrapText="1"/>
    </xf>
    <xf numFmtId="0" fontId="6" fillId="4" borderId="30" xfId="0" applyFont="1" applyFill="1" applyBorder="1" applyAlignment="1">
      <alignment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8" xfId="0" applyFont="1" applyFill="1" applyBorder="1" applyAlignment="1">
      <alignment horizontal="center" vertical="center"/>
    </xf>
    <xf numFmtId="49" fontId="6" fillId="4" borderId="9"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0" xfId="0" applyFont="1" applyAlignment="1">
      <alignment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49" fontId="5" fillId="0" borderId="34" xfId="0" applyNumberFormat="1" applyFont="1" applyBorder="1" applyAlignment="1">
      <alignment horizontal="left" vertical="top"/>
    </xf>
    <xf numFmtId="0" fontId="6" fillId="2" borderId="1" xfId="0" applyFont="1" applyFill="1" applyBorder="1" applyAlignment="1">
      <alignment horizontal="center" vertical="center" wrapText="1"/>
    </xf>
    <xf numFmtId="0" fontId="6" fillId="0" borderId="8" xfId="0" applyFont="1" applyBorder="1" applyAlignment="1">
      <alignment vertical="center" wrapText="1"/>
    </xf>
    <xf numFmtId="0" fontId="6" fillId="2" borderId="77"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8"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42" xfId="0" applyFont="1" applyFill="1" applyBorder="1" applyAlignment="1">
      <alignment horizontal="center" vertical="center" textRotation="255"/>
    </xf>
    <xf numFmtId="0" fontId="6" fillId="2" borderId="81" xfId="0" applyFont="1" applyFill="1" applyBorder="1" applyAlignment="1">
      <alignment horizontal="center" vertical="center"/>
    </xf>
    <xf numFmtId="0" fontId="6" fillId="0" borderId="6" xfId="0" applyFont="1" applyBorder="1">
      <alignment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lignment vertical="center"/>
    </xf>
    <xf numFmtId="0" fontId="5" fillId="2" borderId="6" xfId="0" applyFont="1" applyFill="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2" borderId="18" xfId="0" applyFont="1" applyFill="1" applyBorder="1" applyAlignment="1">
      <alignment horizontal="center" vertical="center"/>
    </xf>
    <xf numFmtId="0" fontId="5" fillId="2" borderId="21" xfId="0" applyFont="1" applyFill="1" applyBorder="1">
      <alignment vertical="center"/>
    </xf>
    <xf numFmtId="0" fontId="5" fillId="2" borderId="77" xfId="0" applyFont="1" applyFill="1" applyBorder="1" applyAlignment="1">
      <alignment horizontal="center" vertical="center"/>
    </xf>
    <xf numFmtId="0" fontId="5" fillId="2" borderId="9" xfId="0" applyFont="1" applyFill="1" applyBorder="1">
      <alignment vertical="center"/>
    </xf>
    <xf numFmtId="0" fontId="5" fillId="2" borderId="5" xfId="0" applyFont="1" applyFill="1" applyBorder="1">
      <alignment vertical="center"/>
    </xf>
    <xf numFmtId="0" fontId="7" fillId="2" borderId="4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2" borderId="20" xfId="0" applyFont="1" applyFill="1" applyBorder="1">
      <alignment vertical="center"/>
    </xf>
    <xf numFmtId="0" fontId="5" fillId="2" borderId="84" xfId="0" applyFont="1" applyFill="1" applyBorder="1">
      <alignment vertical="center"/>
    </xf>
    <xf numFmtId="0" fontId="5" fillId="2" borderId="78" xfId="0" applyFont="1" applyFill="1" applyBorder="1">
      <alignment vertical="center"/>
    </xf>
    <xf numFmtId="0" fontId="5" fillId="2" borderId="6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7"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86" xfId="0" applyFont="1" applyFill="1" applyBorder="1">
      <alignment vertical="center"/>
    </xf>
    <xf numFmtId="0" fontId="5" fillId="2" borderId="5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83" xfId="0" applyFont="1" applyBorder="1" applyAlignment="1">
      <alignment horizontal="center" vertical="center"/>
    </xf>
    <xf numFmtId="0" fontId="5" fillId="0" borderId="36" xfId="0" applyFont="1" applyBorder="1" applyAlignment="1">
      <alignment horizontal="center" vertical="center"/>
    </xf>
    <xf numFmtId="0" fontId="5" fillId="0" borderId="7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6" fillId="4" borderId="3" xfId="0" applyFont="1" applyFill="1" applyBorder="1" applyAlignment="1">
      <alignment horizontal="center" vertical="center"/>
    </xf>
    <xf numFmtId="0" fontId="6" fillId="2" borderId="25" xfId="0" applyFont="1" applyFill="1" applyBorder="1" applyAlignment="1">
      <alignment horizontal="center"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78" xfId="0" applyFont="1" applyBorder="1" applyAlignment="1">
      <alignment horizontal="center" vertical="center" wrapText="1"/>
    </xf>
    <xf numFmtId="0" fontId="7" fillId="2" borderId="11" xfId="0" applyFont="1" applyFill="1" applyBorder="1">
      <alignment vertical="center"/>
    </xf>
    <xf numFmtId="0" fontId="5" fillId="0" borderId="18" xfId="0" applyFont="1" applyBorder="1" applyAlignment="1">
      <alignment horizontal="center" vertical="center"/>
    </xf>
    <xf numFmtId="0" fontId="5" fillId="0" borderId="21" xfId="0" applyFont="1" applyBorder="1">
      <alignment vertical="center"/>
    </xf>
    <xf numFmtId="0" fontId="5" fillId="0" borderId="6" xfId="0" applyFont="1" applyBorder="1">
      <alignment vertical="center"/>
    </xf>
    <xf numFmtId="0" fontId="7" fillId="2" borderId="9" xfId="0" applyFont="1" applyFill="1" applyBorder="1">
      <alignment vertical="center"/>
    </xf>
    <xf numFmtId="0" fontId="5" fillId="0" borderId="78" xfId="0" applyFont="1" applyBorder="1" applyAlignment="1">
      <alignment horizontal="center" vertical="center"/>
    </xf>
    <xf numFmtId="0" fontId="6" fillId="0" borderId="3" xfId="0" applyFont="1" applyBorder="1" applyAlignment="1">
      <alignment horizontal="center" vertical="center"/>
    </xf>
    <xf numFmtId="0" fontId="5" fillId="0" borderId="11"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5" xfId="0" applyFont="1" applyBorder="1" applyAlignment="1">
      <alignment horizontal="center" vertical="center"/>
    </xf>
    <xf numFmtId="0" fontId="7" fillId="2" borderId="77" xfId="0" applyFont="1" applyFill="1" applyBorder="1">
      <alignment vertical="center"/>
    </xf>
    <xf numFmtId="0" fontId="7" fillId="2" borderId="5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lignment vertical="center"/>
    </xf>
    <xf numFmtId="0" fontId="5" fillId="0" borderId="67" xfId="0" applyFont="1" applyBorder="1">
      <alignment vertical="center"/>
    </xf>
    <xf numFmtId="0" fontId="5" fillId="0" borderId="8" xfId="0" applyFont="1" applyBorder="1">
      <alignment vertical="center"/>
    </xf>
    <xf numFmtId="0" fontId="5" fillId="2" borderId="36" xfId="0" applyFont="1" applyFill="1" applyBorder="1">
      <alignment vertical="center"/>
    </xf>
    <xf numFmtId="0" fontId="5" fillId="0" borderId="87" xfId="0" applyFont="1" applyBorder="1">
      <alignment vertical="center"/>
    </xf>
    <xf numFmtId="0" fontId="5" fillId="2" borderId="18" xfId="0" applyFont="1" applyFill="1" applyBorder="1" applyAlignment="1">
      <alignment horizontal="center" vertical="center" wrapText="1"/>
    </xf>
    <xf numFmtId="0" fontId="5" fillId="0" borderId="17" xfId="0" applyFont="1" applyBorder="1">
      <alignment vertical="center"/>
    </xf>
    <xf numFmtId="0" fontId="5" fillId="0" borderId="18" xfId="0" applyFont="1" applyBorder="1">
      <alignment vertical="center"/>
    </xf>
    <xf numFmtId="0" fontId="5" fillId="0" borderId="86" xfId="0" applyFont="1" applyBorder="1">
      <alignment vertical="center"/>
    </xf>
    <xf numFmtId="0" fontId="5" fillId="0" borderId="5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5" xfId="0" applyFont="1" applyBorder="1" applyAlignment="1">
      <alignment horizontal="center" vertical="center"/>
    </xf>
    <xf numFmtId="0" fontId="5" fillId="0" borderId="60" xfId="0" applyFont="1" applyBorder="1" applyAlignment="1">
      <alignment horizontal="center" vertical="center"/>
    </xf>
    <xf numFmtId="0" fontId="6" fillId="0" borderId="40" xfId="0" applyFont="1" applyBorder="1" applyAlignment="1">
      <alignment vertical="center" wrapText="1"/>
    </xf>
    <xf numFmtId="0" fontId="6" fillId="0" borderId="30" xfId="0" applyFont="1" applyBorder="1" applyAlignment="1">
      <alignment vertical="center" wrapText="1"/>
    </xf>
    <xf numFmtId="0" fontId="6" fillId="0" borderId="40" xfId="0" applyFont="1" applyBorder="1" applyAlignment="1">
      <alignment horizontal="center" vertical="center" wrapText="1"/>
    </xf>
    <xf numFmtId="0" fontId="6" fillId="0" borderId="49" xfId="0" applyFont="1" applyBorder="1">
      <alignment vertical="center"/>
    </xf>
    <xf numFmtId="0" fontId="6" fillId="0" borderId="50" xfId="0" applyFont="1" applyBorder="1">
      <alignment vertical="center"/>
    </xf>
    <xf numFmtId="0" fontId="6" fillId="0" borderId="30" xfId="0" applyFont="1" applyBorder="1" applyAlignment="1">
      <alignment horizontal="center" vertical="center" wrapText="1"/>
    </xf>
    <xf numFmtId="0" fontId="6" fillId="0" borderId="58" xfId="0" applyFont="1" applyBorder="1">
      <alignment vertical="center"/>
    </xf>
    <xf numFmtId="0" fontId="6" fillId="2" borderId="11" xfId="0" applyFont="1" applyFill="1" applyBorder="1">
      <alignment vertical="center"/>
    </xf>
    <xf numFmtId="0" fontId="6" fillId="2" borderId="9" xfId="0" applyFont="1" applyFill="1" applyBorder="1">
      <alignment vertical="center"/>
    </xf>
    <xf numFmtId="0" fontId="6" fillId="2" borderId="77" xfId="0" applyFont="1" applyFill="1" applyBorder="1">
      <alignment vertical="center"/>
    </xf>
    <xf numFmtId="0" fontId="6" fillId="2" borderId="16" xfId="0" applyFont="1" applyFill="1" applyBorder="1" applyAlignment="1">
      <alignment horizontal="center" vertical="center" wrapText="1"/>
    </xf>
    <xf numFmtId="0" fontId="6" fillId="2" borderId="44" xfId="0" applyFont="1" applyFill="1" applyBorder="1">
      <alignment vertical="center"/>
    </xf>
    <xf numFmtId="0" fontId="6" fillId="2" borderId="21" xfId="0" applyFont="1" applyFill="1" applyBorder="1">
      <alignment vertical="center"/>
    </xf>
    <xf numFmtId="0" fontId="6" fillId="2" borderId="49" xfId="0" applyFont="1" applyFill="1" applyBorder="1">
      <alignment vertical="center"/>
    </xf>
    <xf numFmtId="0" fontId="6" fillId="2" borderId="8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lignment vertical="center"/>
    </xf>
    <xf numFmtId="0" fontId="6" fillId="2" borderId="50" xfId="0" applyFont="1" applyFill="1" applyBorder="1">
      <alignment vertical="center"/>
    </xf>
    <xf numFmtId="0" fontId="6" fillId="2" borderId="20" xfId="0" applyFont="1" applyFill="1" applyBorder="1">
      <alignment vertical="center"/>
    </xf>
    <xf numFmtId="0" fontId="6" fillId="2" borderId="23" xfId="0" applyFont="1" applyFill="1" applyBorder="1">
      <alignment vertical="center"/>
    </xf>
    <xf numFmtId="0" fontId="6" fillId="2" borderId="5"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21" xfId="0" applyFont="1" applyFill="1" applyBorder="1" applyAlignment="1">
      <alignment horizontal="center" vertical="center"/>
    </xf>
    <xf numFmtId="0" fontId="6" fillId="2" borderId="64" xfId="0" applyFont="1" applyFill="1" applyBorder="1">
      <alignment vertical="center"/>
    </xf>
    <xf numFmtId="0" fontId="6" fillId="0" borderId="26" xfId="0" applyFont="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6" xfId="0" applyFont="1" applyFill="1" applyBorder="1">
      <alignment vertical="center"/>
    </xf>
    <xf numFmtId="0" fontId="8" fillId="2" borderId="5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6" fillId="0" borderId="84" xfId="0" applyFont="1" applyBorder="1" applyAlignment="1">
      <alignment horizontal="center" vertical="center"/>
    </xf>
    <xf numFmtId="0" fontId="6" fillId="2" borderId="22" xfId="0" applyFont="1" applyFill="1" applyBorder="1" applyAlignment="1">
      <alignment horizontal="center" vertical="center"/>
    </xf>
    <xf numFmtId="0" fontId="6" fillId="2" borderId="88" xfId="0" applyFont="1" applyFill="1" applyBorder="1">
      <alignment vertical="center"/>
    </xf>
    <xf numFmtId="0" fontId="6" fillId="2" borderId="34" xfId="0" applyFont="1" applyFill="1" applyBorder="1">
      <alignment vertical="center"/>
    </xf>
    <xf numFmtId="0" fontId="6" fillId="2" borderId="90" xfId="0" applyFont="1" applyFill="1" applyBorder="1">
      <alignment vertical="center"/>
    </xf>
    <xf numFmtId="0" fontId="5" fillId="0" borderId="7" xfId="0" applyFont="1" applyBorder="1">
      <alignment vertical="center"/>
    </xf>
    <xf numFmtId="0" fontId="5" fillId="2" borderId="7" xfId="0" applyFont="1" applyFill="1" applyBorder="1">
      <alignment vertical="center"/>
    </xf>
    <xf numFmtId="0" fontId="6" fillId="2" borderId="5" xfId="0" applyFont="1" applyFill="1" applyBorder="1" applyAlignment="1">
      <alignment horizontal="center" vertical="center" textRotation="255"/>
    </xf>
    <xf numFmtId="0" fontId="6" fillId="0" borderId="20" xfId="0" applyFont="1" applyBorder="1" applyAlignment="1">
      <alignment horizontal="center" vertical="center"/>
    </xf>
    <xf numFmtId="0" fontId="6" fillId="2" borderId="17" xfId="0" applyFont="1" applyFill="1" applyBorder="1">
      <alignment vertical="center"/>
    </xf>
    <xf numFmtId="0" fontId="6" fillId="0" borderId="18"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lignment vertical="center"/>
    </xf>
    <xf numFmtId="0" fontId="6" fillId="0" borderId="23" xfId="0" applyFont="1" applyBorder="1" applyAlignment="1">
      <alignment horizontal="center" vertical="center"/>
    </xf>
    <xf numFmtId="0" fontId="6" fillId="0" borderId="85" xfId="0" applyFont="1" applyBorder="1" applyAlignment="1">
      <alignment horizontal="center" vertical="center"/>
    </xf>
    <xf numFmtId="0" fontId="6" fillId="0" borderId="34" xfId="0" applyFont="1" applyBorder="1" applyAlignment="1">
      <alignment horizontal="center" vertical="center"/>
    </xf>
    <xf numFmtId="0" fontId="6" fillId="0" borderId="64" xfId="0" applyFont="1" applyBorder="1">
      <alignment vertical="center"/>
    </xf>
    <xf numFmtId="0" fontId="6" fillId="0" borderId="34" xfId="0" applyFont="1" applyBorder="1">
      <alignment vertical="center"/>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50" xfId="0" applyFont="1" applyBorder="1" applyAlignment="1">
      <alignment horizontal="center" vertical="center"/>
    </xf>
    <xf numFmtId="0" fontId="6" fillId="0" borderId="17" xfId="0" applyFont="1" applyBorder="1">
      <alignment vertical="center"/>
    </xf>
    <xf numFmtId="0" fontId="6" fillId="0" borderId="86" xfId="0" applyFont="1" applyBorder="1" applyAlignment="1">
      <alignment horizontal="center" vertical="center"/>
    </xf>
    <xf numFmtId="0" fontId="6" fillId="0" borderId="20" xfId="0" applyFont="1" applyBorder="1">
      <alignment vertical="center"/>
    </xf>
    <xf numFmtId="0" fontId="6" fillId="0" borderId="78" xfId="0" applyFont="1" applyBorder="1" applyAlignment="1">
      <alignment horizontal="center" vertical="center"/>
    </xf>
    <xf numFmtId="0" fontId="6" fillId="4" borderId="8" xfId="0" applyFont="1" applyFill="1" applyBorder="1">
      <alignment vertical="center"/>
    </xf>
    <xf numFmtId="0" fontId="6" fillId="0" borderId="82" xfId="0" applyFont="1" applyBorder="1">
      <alignment vertical="center"/>
    </xf>
    <xf numFmtId="0" fontId="6" fillId="0" borderId="1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9" xfId="0" applyFont="1" applyBorder="1">
      <alignment vertical="center"/>
    </xf>
    <xf numFmtId="0" fontId="6" fillId="0" borderId="67" xfId="0" applyFont="1" applyBorder="1">
      <alignment vertical="center"/>
    </xf>
    <xf numFmtId="0" fontId="6" fillId="0" borderId="67" xfId="0" applyFont="1" applyBorder="1" applyAlignment="1">
      <alignment horizontal="center" vertical="center"/>
    </xf>
    <xf numFmtId="0" fontId="6" fillId="0" borderId="2" xfId="0" applyFont="1" applyBorder="1">
      <alignment vertical="center"/>
    </xf>
    <xf numFmtId="0" fontId="6" fillId="0" borderId="10" xfId="0" applyFont="1" applyBorder="1">
      <alignment vertical="center"/>
    </xf>
    <xf numFmtId="0" fontId="6" fillId="0" borderId="51" xfId="0" applyFont="1" applyBorder="1">
      <alignment vertical="center"/>
    </xf>
    <xf numFmtId="0" fontId="6" fillId="0" borderId="89" xfId="0" applyFont="1" applyBorder="1">
      <alignment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88" xfId="0" applyFont="1" applyBorder="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15" xfId="0" applyFont="1" applyBorder="1">
      <alignment vertical="center"/>
    </xf>
    <xf numFmtId="0" fontId="6" fillId="2" borderId="45"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0" xfId="0" applyFont="1" applyAlignment="1">
      <alignment horizontal="justify" vertical="center" wrapText="1"/>
    </xf>
    <xf numFmtId="0" fontId="6" fillId="0" borderId="15" xfId="0" applyFont="1" applyBorder="1" applyAlignment="1">
      <alignment horizontal="justify" vertical="center" wrapText="1"/>
    </xf>
    <xf numFmtId="0" fontId="6" fillId="0" borderId="63" xfId="0" applyFont="1" applyBorder="1" applyAlignment="1">
      <alignment horizontal="center" vertical="center" wrapText="1"/>
    </xf>
    <xf numFmtId="0" fontId="6" fillId="0" borderId="28" xfId="0" applyFont="1" applyBorder="1" applyAlignment="1">
      <alignment horizontal="center" vertical="top" wrapText="1"/>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9" xfId="0" applyFont="1" applyBorder="1" applyAlignment="1">
      <alignment horizontal="center" vertical="top" wrapText="1"/>
    </xf>
    <xf numFmtId="0" fontId="6" fillId="0" borderId="59" xfId="0" applyFont="1" applyBorder="1" applyAlignment="1">
      <alignment horizontal="center" vertical="center" wrapText="1"/>
    </xf>
    <xf numFmtId="0" fontId="12" fillId="0" borderId="0" xfId="0" applyFont="1" applyAlignment="1">
      <alignment horizontal="right" vertical="center"/>
    </xf>
    <xf numFmtId="0" fontId="13" fillId="0" borderId="0" xfId="0" applyFont="1">
      <alignment vertical="center"/>
    </xf>
    <xf numFmtId="0" fontId="12" fillId="0" borderId="0" xfId="0" applyFont="1">
      <alignment vertical="center"/>
    </xf>
    <xf numFmtId="14" fontId="13" fillId="0" borderId="0" xfId="0" applyNumberFormat="1" applyFont="1">
      <alignment vertical="center"/>
    </xf>
    <xf numFmtId="0" fontId="14" fillId="0" borderId="0" xfId="0" applyFont="1">
      <alignment vertical="center"/>
    </xf>
    <xf numFmtId="0" fontId="13" fillId="0" borderId="0" xfId="0" applyFont="1" applyAlignment="1">
      <alignment horizontal="right" vertical="center"/>
    </xf>
    <xf numFmtId="0" fontId="13" fillId="2" borderId="8" xfId="0" applyFont="1" applyFill="1" applyBorder="1" applyAlignment="1">
      <alignment horizontal="center" vertical="center" shrinkToFit="1"/>
    </xf>
    <xf numFmtId="0" fontId="13" fillId="0" borderId="0" xfId="0" applyFont="1" applyAlignment="1">
      <alignment horizontal="center" vertical="center"/>
    </xf>
    <xf numFmtId="0" fontId="13" fillId="2" borderId="3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42" xfId="0" applyFont="1" applyBorder="1">
      <alignment vertical="center"/>
    </xf>
    <xf numFmtId="0" fontId="13" fillId="0" borderId="81" xfId="0" applyFont="1" applyBorder="1">
      <alignment vertical="center"/>
    </xf>
    <xf numFmtId="0" fontId="19" fillId="0" borderId="42" xfId="0" applyFont="1" applyBorder="1">
      <alignment vertical="center"/>
    </xf>
    <xf numFmtId="0" fontId="19" fillId="5" borderId="7" xfId="0" applyFont="1" applyFill="1" applyBorder="1">
      <alignment vertical="center"/>
    </xf>
    <xf numFmtId="0" fontId="19" fillId="5" borderId="42" xfId="0" applyFont="1" applyFill="1" applyBorder="1">
      <alignment vertical="center"/>
    </xf>
    <xf numFmtId="0" fontId="19" fillId="5" borderId="95" xfId="0" applyFont="1" applyFill="1" applyBorder="1" applyAlignment="1">
      <alignment horizontal="right" vertical="center"/>
    </xf>
    <xf numFmtId="0" fontId="19" fillId="5" borderId="43" xfId="0" applyFont="1" applyFill="1" applyBorder="1" applyAlignment="1">
      <alignment horizontal="right" vertical="center"/>
    </xf>
    <xf numFmtId="0" fontId="19" fillId="0" borderId="8" xfId="0" applyFont="1" applyBorder="1">
      <alignment vertical="center"/>
    </xf>
    <xf numFmtId="0" fontId="13" fillId="0" borderId="38" xfId="0" applyFont="1" applyBorder="1">
      <alignment vertical="center"/>
    </xf>
    <xf numFmtId="0" fontId="13" fillId="0" borderId="91" xfId="0" applyFont="1" applyBorder="1">
      <alignment vertical="center"/>
    </xf>
    <xf numFmtId="0" fontId="13" fillId="0" borderId="66" xfId="0" applyFont="1" applyBorder="1">
      <alignment vertical="center"/>
    </xf>
    <xf numFmtId="0" fontId="19" fillId="0" borderId="38" xfId="0" applyFont="1" applyBorder="1">
      <alignment vertical="center"/>
    </xf>
    <xf numFmtId="0" fontId="19" fillId="0" borderId="2" xfId="0" applyFont="1" applyBorder="1">
      <alignment vertical="center"/>
    </xf>
    <xf numFmtId="0" fontId="19" fillId="5" borderId="38" xfId="0" applyFont="1" applyFill="1" applyBorder="1">
      <alignment vertical="center"/>
    </xf>
    <xf numFmtId="0" fontId="19" fillId="5" borderId="91" xfId="0" applyFont="1" applyFill="1" applyBorder="1">
      <alignment vertical="center"/>
    </xf>
    <xf numFmtId="0" fontId="19" fillId="5" borderId="91" xfId="0" applyFont="1" applyFill="1" applyBorder="1" applyAlignment="1">
      <alignment horizontal="right" vertical="center"/>
    </xf>
    <xf numFmtId="0" fontId="19" fillId="5" borderId="39" xfId="0" applyFont="1" applyFill="1" applyBorder="1" applyAlignment="1">
      <alignment horizontal="right" vertical="center"/>
    </xf>
    <xf numFmtId="0" fontId="19" fillId="0" borderId="4" xfId="0" applyFont="1" applyBorder="1">
      <alignment vertical="center"/>
    </xf>
    <xf numFmtId="0" fontId="13" fillId="0" borderId="31" xfId="0" applyFont="1" applyBorder="1">
      <alignment vertical="center"/>
    </xf>
    <xf numFmtId="0" fontId="13" fillId="0" borderId="27" xfId="0" applyFont="1" applyBorder="1">
      <alignment vertical="center"/>
    </xf>
    <xf numFmtId="0" fontId="13" fillId="0" borderId="28" xfId="0" applyFont="1" applyBorder="1">
      <alignment vertical="center"/>
    </xf>
    <xf numFmtId="0" fontId="19" fillId="0" borderId="31" xfId="0" applyFont="1" applyBorder="1">
      <alignment vertical="center"/>
    </xf>
    <xf numFmtId="0" fontId="19" fillId="0" borderId="22" xfId="0" applyFont="1" applyBorder="1">
      <alignment vertical="center"/>
    </xf>
    <xf numFmtId="0" fontId="19" fillId="5" borderId="31" xfId="0" applyFont="1" applyFill="1" applyBorder="1">
      <alignment vertical="center"/>
    </xf>
    <xf numFmtId="0" fontId="19" fillId="5" borderId="27" xfId="0" applyFont="1" applyFill="1" applyBorder="1">
      <alignment vertical="center"/>
    </xf>
    <xf numFmtId="0" fontId="19" fillId="5" borderId="27" xfId="0" applyFont="1" applyFill="1" applyBorder="1" applyAlignment="1">
      <alignment horizontal="right" vertical="center"/>
    </xf>
    <xf numFmtId="0" fontId="19" fillId="5" borderId="26" xfId="0" applyFont="1" applyFill="1" applyBorder="1" applyAlignment="1">
      <alignment horizontal="right" vertical="center"/>
    </xf>
    <xf numFmtId="0" fontId="19" fillId="0" borderId="69"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5" borderId="40" xfId="0" applyFont="1" applyFill="1" applyBorder="1">
      <alignment vertical="center"/>
    </xf>
    <xf numFmtId="0" fontId="19" fillId="5" borderId="29" xfId="0" applyFont="1" applyFill="1" applyBorder="1">
      <alignment vertical="center"/>
    </xf>
    <xf numFmtId="0" fontId="19" fillId="5" borderId="16" xfId="0" applyFont="1" applyFill="1" applyBorder="1" applyAlignment="1">
      <alignment horizontal="right" vertical="center"/>
    </xf>
    <xf numFmtId="0" fontId="19" fillId="0" borderId="12" xfId="0" applyFont="1" applyBorder="1">
      <alignment vertical="center"/>
    </xf>
    <xf numFmtId="0" fontId="19" fillId="0" borderId="30" xfId="0" applyFont="1" applyBorder="1">
      <alignment vertical="center"/>
    </xf>
    <xf numFmtId="0" fontId="19" fillId="0" borderId="14" xfId="0" applyFont="1" applyBorder="1">
      <alignment vertical="center"/>
    </xf>
    <xf numFmtId="0" fontId="19" fillId="5" borderId="30" xfId="0" applyFont="1" applyFill="1" applyBorder="1">
      <alignment vertical="center"/>
    </xf>
    <xf numFmtId="0" fontId="19" fillId="5" borderId="56" xfId="0" applyFont="1" applyFill="1" applyBorder="1">
      <alignment vertical="center"/>
    </xf>
    <xf numFmtId="0" fontId="19" fillId="5" borderId="56" xfId="0" applyFont="1" applyFill="1" applyBorder="1" applyAlignment="1">
      <alignment horizontal="right" vertical="center"/>
    </xf>
    <xf numFmtId="0" fontId="19" fillId="5" borderId="45" xfId="0" applyFont="1" applyFill="1" applyBorder="1" applyAlignment="1">
      <alignment horizontal="right" vertical="center"/>
    </xf>
    <xf numFmtId="0" fontId="19" fillId="0" borderId="13" xfId="0" applyFont="1" applyBorder="1">
      <alignment vertical="center"/>
    </xf>
    <xf numFmtId="0" fontId="19" fillId="5" borderId="95" xfId="0" applyFont="1" applyFill="1" applyBorder="1">
      <alignment vertical="center"/>
    </xf>
    <xf numFmtId="0" fontId="19" fillId="5" borderId="16" xfId="0" applyFont="1" applyFill="1" applyBorder="1">
      <alignment vertical="center"/>
    </xf>
    <xf numFmtId="177" fontId="13" fillId="0" borderId="0" xfId="2" applyNumberFormat="1" applyFont="1" applyAlignment="1">
      <alignment vertical="center"/>
    </xf>
    <xf numFmtId="0" fontId="13" fillId="0" borderId="0" xfId="0" quotePrefix="1" applyFont="1">
      <alignment vertical="center"/>
    </xf>
    <xf numFmtId="0" fontId="19" fillId="0" borderId="7" xfId="0" applyFont="1" applyBorder="1">
      <alignment vertical="center"/>
    </xf>
    <xf numFmtId="0" fontId="13" fillId="0" borderId="95" xfId="0" applyFont="1" applyBorder="1">
      <alignment vertical="center"/>
    </xf>
    <xf numFmtId="0" fontId="13" fillId="2" borderId="25" xfId="0" applyFont="1" applyFill="1" applyBorder="1" applyAlignment="1">
      <alignment horizontal="center" vertical="center" wrapText="1"/>
    </xf>
    <xf numFmtId="0" fontId="6" fillId="2" borderId="7" xfId="0" applyFont="1" applyFill="1" applyBorder="1" applyAlignment="1">
      <alignment horizontal="center" vertical="center"/>
    </xf>
    <xf numFmtId="0" fontId="5" fillId="0" borderId="26" xfId="0" applyFont="1" applyBorder="1" applyAlignment="1">
      <alignment horizontal="center" vertical="center"/>
    </xf>
    <xf numFmtId="0" fontId="5" fillId="4" borderId="0" xfId="0" applyFont="1" applyFill="1">
      <alignment vertical="center"/>
    </xf>
    <xf numFmtId="0" fontId="5" fillId="2" borderId="8" xfId="0" applyFont="1" applyFill="1" applyBorder="1">
      <alignment vertical="center"/>
    </xf>
    <xf numFmtId="0" fontId="5" fillId="2" borderId="19" xfId="0" applyFont="1" applyFill="1" applyBorder="1" applyAlignment="1">
      <alignment horizontal="center" vertical="center" wrapText="1"/>
    </xf>
    <xf numFmtId="0" fontId="19" fillId="0" borderId="95" xfId="0" applyFont="1" applyBorder="1" applyAlignment="1">
      <alignment horizontal="right" vertical="center"/>
    </xf>
    <xf numFmtId="0" fontId="19" fillId="0" borderId="91" xfId="0" applyFont="1" applyBorder="1">
      <alignment vertical="center"/>
    </xf>
    <xf numFmtId="0" fontId="19" fillId="0" borderId="27" xfId="0" applyFont="1" applyBorder="1">
      <alignment vertical="center"/>
    </xf>
    <xf numFmtId="0" fontId="19" fillId="0" borderId="29" xfId="0" applyFont="1" applyBorder="1">
      <alignment vertical="center"/>
    </xf>
    <xf numFmtId="0" fontId="19" fillId="0" borderId="95" xfId="0" applyFont="1" applyBorder="1">
      <alignment vertical="center"/>
    </xf>
    <xf numFmtId="0" fontId="19" fillId="5" borderId="10" xfId="0" applyFont="1" applyFill="1" applyBorder="1">
      <alignment vertical="center"/>
    </xf>
    <xf numFmtId="0" fontId="19" fillId="0" borderId="16" xfId="0" applyFont="1" applyBorder="1">
      <alignment vertical="center"/>
    </xf>
    <xf numFmtId="0" fontId="19" fillId="0" borderId="56" xfId="0" applyFont="1" applyBorder="1">
      <alignment vertical="center"/>
    </xf>
    <xf numFmtId="0" fontId="5" fillId="0" borderId="74" xfId="0" applyFont="1" applyBorder="1" applyAlignment="1">
      <alignment horizontal="center" vertical="center"/>
    </xf>
    <xf numFmtId="0" fontId="6" fillId="0" borderId="30" xfId="0" applyFont="1" applyBorder="1" applyAlignment="1">
      <alignment horizontal="justify" vertical="center" wrapText="1"/>
    </xf>
    <xf numFmtId="0" fontId="6" fillId="0" borderId="40" xfId="0" applyFont="1" applyBorder="1" applyAlignment="1">
      <alignment horizontal="justify" vertical="center"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horizontal="center" vertical="center" wrapText="1"/>
    </xf>
    <xf numFmtId="0" fontId="6" fillId="0" borderId="15" xfId="0" applyFont="1" applyBorder="1" applyAlignment="1">
      <alignment horizontal="center" vertical="center" wrapText="1"/>
    </xf>
    <xf numFmtId="49" fontId="6" fillId="4" borderId="0" xfId="0" applyNumberFormat="1" applyFont="1" applyFill="1" applyAlignment="1">
      <alignment horizontal="center" vertical="center" wrapText="1"/>
    </xf>
    <xf numFmtId="0" fontId="6" fillId="4" borderId="2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left" vertical="center"/>
    </xf>
    <xf numFmtId="49" fontId="6" fillId="0" borderId="54" xfId="0" applyNumberFormat="1" applyFont="1" applyBorder="1" applyAlignment="1">
      <alignment horizontal="center" vertical="top" wrapText="1"/>
    </xf>
    <xf numFmtId="49" fontId="6" fillId="0" borderId="15" xfId="0" applyNumberFormat="1" applyFont="1" applyBorder="1" applyAlignment="1">
      <alignment horizontal="center" vertical="top" wrapText="1"/>
    </xf>
    <xf numFmtId="49" fontId="6" fillId="0" borderId="23" xfId="0" applyNumberFormat="1" applyFont="1" applyBorder="1" applyAlignment="1">
      <alignment horizontal="center" vertical="top" wrapTex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49" fontId="6" fillId="4" borderId="15" xfId="0" applyNumberFormat="1"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vertical="center" wrapText="1"/>
    </xf>
    <xf numFmtId="0" fontId="6" fillId="4" borderId="73" xfId="0" applyFont="1" applyFill="1" applyBorder="1" applyAlignment="1">
      <alignment vertical="center" wrapText="1"/>
    </xf>
    <xf numFmtId="0" fontId="6" fillId="4" borderId="63" xfId="0" applyFont="1" applyFill="1" applyBorder="1" applyAlignment="1">
      <alignment horizontal="center" vertical="center" wrapText="1"/>
    </xf>
    <xf numFmtId="0" fontId="6" fillId="4" borderId="76" xfId="0" applyFont="1" applyFill="1" applyBorder="1" applyAlignment="1">
      <alignment vertical="center" wrapText="1"/>
    </xf>
    <xf numFmtId="49" fontId="6" fillId="4" borderId="5" xfId="0" applyNumberFormat="1" applyFont="1" applyFill="1" applyBorder="1" applyAlignment="1">
      <alignment horizontal="center" vertical="center" wrapText="1"/>
    </xf>
    <xf numFmtId="0" fontId="5" fillId="0" borderId="84" xfId="0" applyFont="1" applyBorder="1" applyAlignment="1">
      <alignment horizontal="center" vertical="center" wrapText="1"/>
    </xf>
    <xf numFmtId="0" fontId="5" fillId="2" borderId="82" xfId="0" applyFont="1" applyFill="1" applyBorder="1" applyAlignment="1">
      <alignment horizontal="center" vertical="center"/>
    </xf>
    <xf numFmtId="0" fontId="5" fillId="0" borderId="82" xfId="0" applyFont="1" applyBorder="1" applyAlignment="1">
      <alignment horizontal="center" vertical="center"/>
    </xf>
    <xf numFmtId="0" fontId="23" fillId="0" borderId="50" xfId="0" applyFont="1" applyBorder="1">
      <alignment vertical="center"/>
    </xf>
    <xf numFmtId="0" fontId="23" fillId="0" borderId="82" xfId="0" applyFont="1" applyBorder="1">
      <alignment vertical="center"/>
    </xf>
    <xf numFmtId="49" fontId="5" fillId="0" borderId="23" xfId="0" applyNumberFormat="1" applyFont="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24" xfId="0" applyFont="1" applyFill="1" applyBorder="1">
      <alignment vertical="center"/>
    </xf>
    <xf numFmtId="0" fontId="5" fillId="0" borderId="36" xfId="0" applyFont="1" applyBorder="1">
      <alignment vertical="center"/>
    </xf>
    <xf numFmtId="0" fontId="5" fillId="2" borderId="48" xfId="0" applyFont="1" applyFill="1" applyBorder="1">
      <alignment vertical="center"/>
    </xf>
    <xf numFmtId="0" fontId="10" fillId="0" borderId="0" xfId="0" applyFont="1" applyAlignment="1">
      <alignment horizontal="center" vertical="center"/>
    </xf>
    <xf numFmtId="0" fontId="6" fillId="0" borderId="1" xfId="0" applyFont="1" applyBorder="1" applyAlignment="1">
      <alignment vertical="center" wrapText="1"/>
    </xf>
    <xf numFmtId="0" fontId="6" fillId="0" borderId="15" xfId="0" applyFont="1" applyBorder="1" applyAlignment="1">
      <alignment vertical="center" wrapText="1"/>
    </xf>
    <xf numFmtId="0" fontId="5" fillId="0" borderId="3" xfId="0" applyFont="1" applyBorder="1" applyAlignment="1">
      <alignment horizontal="center" vertical="center"/>
    </xf>
    <xf numFmtId="0" fontId="6" fillId="0" borderId="21" xfId="0" applyFont="1" applyBorder="1" applyAlignment="1">
      <alignment horizontal="center" vertical="center" wrapText="1"/>
    </xf>
    <xf numFmtId="0" fontId="5" fillId="0" borderId="13" xfId="0" applyFont="1" applyBorder="1" applyAlignment="1">
      <alignment horizontal="center" vertical="center"/>
    </xf>
    <xf numFmtId="0" fontId="5" fillId="2" borderId="15" xfId="0" applyFont="1" applyFill="1" applyBorder="1" applyAlignment="1">
      <alignment horizontal="center" vertical="center"/>
    </xf>
    <xf numFmtId="0" fontId="5" fillId="2" borderId="45" xfId="0" applyFont="1" applyFill="1" applyBorder="1" applyAlignment="1">
      <alignment horizontal="center" vertical="center"/>
    </xf>
    <xf numFmtId="49" fontId="5" fillId="0" borderId="9" xfId="0" applyNumberFormat="1" applyFont="1" applyBorder="1" applyAlignment="1">
      <alignment horizontal="center" vertical="center" wrapText="1"/>
    </xf>
    <xf numFmtId="0" fontId="20" fillId="6" borderId="5"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5" xfId="0" quotePrefix="1" applyFont="1" applyFill="1" applyBorder="1" applyAlignment="1">
      <alignment horizontal="center" vertical="center"/>
    </xf>
    <xf numFmtId="0" fontId="20" fillId="6" borderId="6" xfId="0" applyFont="1" applyFill="1" applyBorder="1" applyAlignment="1">
      <alignment horizontal="center" vertical="center"/>
    </xf>
    <xf numFmtId="0" fontId="13" fillId="0" borderId="9" xfId="0" applyFont="1" applyBorder="1">
      <alignment vertical="center"/>
    </xf>
    <xf numFmtId="0" fontId="13" fillId="0" borderId="11" xfId="0" applyFont="1" applyBorder="1">
      <alignment vertical="center"/>
    </xf>
    <xf numFmtId="0" fontId="13" fillId="0" borderId="81"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10" xfId="0" applyFont="1" applyBorder="1">
      <alignment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92" xfId="0" applyFont="1" applyFill="1" applyBorder="1" applyAlignment="1">
      <alignment horizontal="center" vertical="center"/>
    </xf>
    <xf numFmtId="0" fontId="18" fillId="2" borderId="9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94" xfId="0" applyFont="1" applyFill="1" applyBorder="1" applyAlignment="1">
      <alignment horizontal="center" vertical="center"/>
    </xf>
    <xf numFmtId="0" fontId="18" fillId="2" borderId="5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9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5"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21" fillId="0" borderId="0" xfId="0" applyFont="1" applyAlignment="1">
      <alignment horizontal="left" vertical="center"/>
    </xf>
    <xf numFmtId="57" fontId="17" fillId="0" borderId="5"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3" fillId="2" borderId="68" xfId="0" applyFont="1" applyFill="1" applyBorder="1" applyAlignment="1">
      <alignment horizontal="center" vertical="center"/>
    </xf>
    <xf numFmtId="0" fontId="13" fillId="2" borderId="67" xfId="0" applyFont="1" applyFill="1" applyBorder="1" applyAlignment="1">
      <alignment horizontal="center" vertical="center"/>
    </xf>
    <xf numFmtId="0" fontId="20" fillId="5" borderId="5" xfId="0" quotePrefix="1"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13" fillId="2" borderId="4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8"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2" borderId="8"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2" borderId="7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77" xfId="0" applyFont="1" applyFill="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30" xfId="0" applyFont="1" applyFill="1" applyBorder="1" applyAlignment="1">
      <alignment horizontal="center" vertical="center"/>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43"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8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68"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55" xfId="0" applyFont="1" applyBorder="1" applyAlignment="1">
      <alignment vertical="center" wrapText="1"/>
    </xf>
    <xf numFmtId="0" fontId="5" fillId="0" borderId="60" xfId="0" applyFont="1" applyBorder="1" applyAlignment="1">
      <alignment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77" xfId="0"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51" xfId="0" applyFont="1" applyBorder="1" applyAlignment="1">
      <alignment horizontal="center" vertical="center"/>
    </xf>
    <xf numFmtId="0" fontId="5" fillId="0" borderId="26" xfId="0" applyFont="1" applyBorder="1" applyAlignment="1">
      <alignment horizontal="center" vertical="center"/>
    </xf>
    <xf numFmtId="0" fontId="5" fillId="0" borderId="89" xfId="0" applyFont="1" applyBorder="1" applyAlignment="1">
      <alignment horizontal="center" vertical="center"/>
    </xf>
    <xf numFmtId="0" fontId="5" fillId="2" borderId="81" xfId="0" applyFont="1" applyFill="1" applyBorder="1" applyAlignment="1">
      <alignment horizontal="center" vertical="center"/>
    </xf>
    <xf numFmtId="0" fontId="5" fillId="0" borderId="77"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5" fillId="2" borderId="5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8" xfId="0" applyFont="1" applyFill="1" applyBorder="1" applyAlignment="1">
      <alignment horizontal="center"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88" xfId="0" applyFont="1" applyBorder="1" applyAlignment="1">
      <alignment horizontal="center" vertical="center"/>
    </xf>
    <xf numFmtId="0" fontId="5" fillId="2" borderId="44" xfId="0" applyFont="1" applyFill="1" applyBorder="1" applyAlignment="1">
      <alignment horizontal="center" vertical="center"/>
    </xf>
    <xf numFmtId="0" fontId="5" fillId="2" borderId="5" xfId="0" applyFont="1" applyFill="1" applyBorder="1">
      <alignment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13" xfId="0" applyFont="1" applyBorder="1" applyAlignment="1">
      <alignment horizontal="center" vertical="center" wrapText="1"/>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60" xfId="0" applyFont="1" applyFill="1" applyBorder="1" applyAlignment="1">
      <alignment horizontal="center" vertical="center"/>
    </xf>
    <xf numFmtId="0" fontId="5" fillId="0" borderId="29" xfId="0" applyFont="1" applyBorder="1" applyAlignment="1">
      <alignment vertical="center" wrapText="1"/>
    </xf>
    <xf numFmtId="0" fontId="5" fillId="0" borderId="16" xfId="0" applyFont="1" applyBorder="1" applyAlignment="1">
      <alignment vertical="center" wrapText="1"/>
    </xf>
    <xf numFmtId="0" fontId="5" fillId="0" borderId="5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13" fillId="0" borderId="0" xfId="0" applyFont="1" applyAlignment="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49" fontId="5" fillId="0" borderId="54"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4" xfId="0" applyFont="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45" xfId="0" applyFont="1" applyBorder="1" applyAlignment="1">
      <alignment horizontal="center" vertical="center"/>
    </xf>
    <xf numFmtId="0" fontId="6" fillId="2" borderId="8" xfId="0" applyFont="1" applyFill="1" applyBorder="1" applyAlignment="1">
      <alignment horizontal="center" vertical="center" wrapText="1"/>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6" fillId="0" borderId="73" xfId="0" applyFont="1" applyBorder="1" applyAlignment="1">
      <alignment horizontal="center" vertical="center"/>
    </xf>
    <xf numFmtId="0" fontId="6" fillId="0" borderId="89" xfId="0" applyFont="1" applyBorder="1" applyAlignment="1">
      <alignment horizontal="center" vertical="center"/>
    </xf>
    <xf numFmtId="0" fontId="6" fillId="0" borderId="60"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34" xfId="0" applyFont="1" applyBorder="1" applyAlignment="1">
      <alignment horizontal="center" vertical="center"/>
    </xf>
    <xf numFmtId="0" fontId="6" fillId="0" borderId="90" xfId="0" applyFont="1" applyBorder="1" applyAlignment="1">
      <alignment horizontal="center" vertical="center"/>
    </xf>
    <xf numFmtId="0" fontId="6" fillId="0" borderId="47" xfId="0" applyFont="1" applyBorder="1" applyAlignment="1">
      <alignment horizontal="center" vertical="center"/>
    </xf>
    <xf numFmtId="0" fontId="5" fillId="0" borderId="5"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8" xfId="0" applyFont="1" applyBorder="1" applyAlignment="1">
      <alignment horizontal="center" vertical="center"/>
    </xf>
    <xf numFmtId="0" fontId="6" fillId="0" borderId="54" xfId="0" applyFont="1" applyBorder="1" applyAlignment="1">
      <alignment horizontal="center" vertical="center"/>
    </xf>
    <xf numFmtId="0" fontId="6" fillId="0" borderId="65" xfId="0" applyFont="1" applyBorder="1" applyAlignment="1">
      <alignment horizontal="center" vertical="center"/>
    </xf>
    <xf numFmtId="0" fontId="6" fillId="2" borderId="44" xfId="0" applyFont="1" applyFill="1" applyBorder="1" applyAlignment="1">
      <alignment horizontal="center" vertical="center"/>
    </xf>
    <xf numFmtId="0" fontId="6" fillId="0" borderId="44" xfId="0" applyFont="1" applyBorder="1">
      <alignment vertical="center"/>
    </xf>
    <xf numFmtId="0" fontId="6" fillId="2" borderId="52"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4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0"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4" xfId="0" applyFont="1" applyFill="1" applyBorder="1" applyAlignment="1">
      <alignment vertical="center" wrapText="1"/>
    </xf>
    <xf numFmtId="0" fontId="6" fillId="4" borderId="25" xfId="0" applyFont="1" applyFill="1" applyBorder="1" applyAlignment="1">
      <alignment vertical="center" wrapText="1"/>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36" xfId="0" applyFont="1" applyFill="1" applyBorder="1" applyAlignment="1">
      <alignment vertical="center" wrapText="1"/>
    </xf>
    <xf numFmtId="0" fontId="6" fillId="4" borderId="37" xfId="0" applyFont="1" applyFill="1" applyBorder="1" applyAlignment="1">
      <alignment vertical="center" wrapText="1"/>
    </xf>
    <xf numFmtId="0" fontId="6" fillId="4" borderId="3" xfId="0" applyFont="1" applyFill="1" applyBorder="1" applyAlignment="1">
      <alignment vertical="center" wrapText="1"/>
    </xf>
    <xf numFmtId="0" fontId="6" fillId="4" borderId="2" xfId="0" applyFont="1" applyFill="1" applyBorder="1" applyAlignment="1">
      <alignment vertical="center" wrapText="1"/>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34" xfId="0" applyFont="1" applyFill="1" applyBorder="1" applyAlignment="1">
      <alignment vertical="center" wrapText="1"/>
    </xf>
    <xf numFmtId="0" fontId="6" fillId="4" borderId="35"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2" xfId="0" applyFont="1" applyFill="1" applyBorder="1" applyAlignment="1">
      <alignment vertical="center" wrapText="1"/>
    </xf>
    <xf numFmtId="0" fontId="6" fillId="4" borderId="0" xfId="0" applyFont="1" applyFill="1" applyAlignment="1">
      <alignment vertical="center" wrapText="1"/>
    </xf>
    <xf numFmtId="0" fontId="6" fillId="4" borderId="14" xfId="0" applyFont="1" applyFill="1" applyBorder="1" applyAlignment="1">
      <alignment vertical="center" wrapText="1"/>
    </xf>
    <xf numFmtId="0" fontId="6" fillId="4" borderId="28" xfId="0" applyFont="1" applyFill="1" applyBorder="1" applyAlignment="1">
      <alignment vertical="center" wrapText="1"/>
    </xf>
    <xf numFmtId="0" fontId="6" fillId="2" borderId="44" xfId="0" applyFont="1" applyFill="1" applyBorder="1">
      <alignment vertical="center"/>
    </xf>
    <xf numFmtId="0" fontId="6" fillId="2" borderId="50" xfId="0" applyFont="1" applyFill="1" applyBorder="1" applyAlignment="1">
      <alignment horizontal="center"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4" xfId="0" applyFont="1" applyBorder="1" applyAlignment="1">
      <alignment horizontal="justify" vertical="center" wrapText="1"/>
    </xf>
    <xf numFmtId="0" fontId="6" fillId="0" borderId="61" xfId="0" applyFont="1" applyBorder="1" applyAlignment="1">
      <alignment horizontal="justify" vertical="center" wrapText="1"/>
    </xf>
    <xf numFmtId="0" fontId="6" fillId="4" borderId="59" xfId="0" applyFont="1" applyFill="1" applyBorder="1" applyAlignment="1">
      <alignment vertical="center" wrapText="1"/>
    </xf>
    <xf numFmtId="0" fontId="6" fillId="4" borderId="44"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 xfId="0" applyFont="1" applyFill="1" applyBorder="1">
      <alignment vertical="center"/>
    </xf>
    <xf numFmtId="0" fontId="6" fillId="4" borderId="3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6" fillId="4" borderId="14"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0" xfId="0" applyFont="1" applyFill="1" applyBorder="1" applyAlignment="1">
      <alignment horizontal="center" vertical="center" wrapText="1"/>
    </xf>
    <xf numFmtId="49" fontId="6" fillId="4" borderId="30" xfId="0" applyNumberFormat="1" applyFont="1" applyFill="1" applyBorder="1" applyAlignment="1">
      <alignment horizontal="center" vertical="center" wrapText="1"/>
    </xf>
    <xf numFmtId="0" fontId="6" fillId="4" borderId="59"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2" borderId="75"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86" xfId="0" applyFont="1" applyFill="1" applyBorder="1" applyAlignment="1">
      <alignment horizontal="center" vertical="center"/>
    </xf>
    <xf numFmtId="0" fontId="22" fillId="2" borderId="84"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85"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50" xfId="0" applyFont="1" applyFill="1" applyBorder="1" applyAlignment="1">
      <alignment horizontal="center" vertical="center"/>
    </xf>
    <xf numFmtId="0" fontId="6" fillId="2" borderId="6" xfId="0" applyFont="1" applyFill="1" applyBorder="1">
      <alignment vertical="center"/>
    </xf>
    <xf numFmtId="0" fontId="13" fillId="2" borderId="6" xfId="0" applyFont="1" applyFill="1" applyBorder="1">
      <alignment vertical="center"/>
    </xf>
    <xf numFmtId="0" fontId="6" fillId="2" borderId="78" xfId="0" applyFont="1" applyFill="1" applyBorder="1">
      <alignment vertical="center"/>
    </xf>
    <xf numFmtId="0" fontId="6" fillId="2" borderId="42" xfId="0" applyFont="1" applyFill="1" applyBorder="1">
      <alignment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4" borderId="6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77" xfId="0" applyFont="1" applyFill="1" applyBorder="1" applyAlignment="1">
      <alignment horizontal="center" vertical="center"/>
    </xf>
    <xf numFmtId="0" fontId="6"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76" xfId="0" applyFont="1" applyFill="1" applyBorder="1" applyAlignment="1">
      <alignment horizontal="center" vertical="center"/>
    </xf>
    <xf numFmtId="0" fontId="6" fillId="0" borderId="6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3" borderId="15" xfId="0" applyFont="1" applyFill="1" applyBorder="1" applyAlignment="1">
      <alignment horizontal="center"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8"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59" xfId="0" applyFont="1" applyBorder="1" applyAlignment="1">
      <alignment vertical="center" wrapText="1"/>
    </xf>
    <xf numFmtId="0" fontId="6" fillId="0" borderId="26" xfId="0" applyFont="1" applyBorder="1" applyAlignment="1">
      <alignment vertical="top" wrapText="1"/>
    </xf>
    <xf numFmtId="0" fontId="6" fillId="0" borderId="69" xfId="0" applyFont="1" applyBorder="1" applyAlignment="1">
      <alignment vertical="top" wrapText="1"/>
    </xf>
    <xf numFmtId="0" fontId="6" fillId="0" borderId="41" xfId="0" applyFont="1" applyBorder="1" applyAlignment="1">
      <alignment vertical="top" wrapText="1"/>
    </xf>
    <xf numFmtId="0" fontId="6" fillId="0" borderId="67" xfId="0" applyFont="1" applyBorder="1" applyAlignment="1">
      <alignment vertical="top" wrapText="1"/>
    </xf>
    <xf numFmtId="0" fontId="6" fillId="0" borderId="28" xfId="0" applyFont="1" applyBorder="1" applyAlignment="1">
      <alignment vertical="center" wrapText="1"/>
    </xf>
    <xf numFmtId="0" fontId="6" fillId="0" borderId="91" xfId="0" applyFont="1" applyBorder="1" applyAlignment="1">
      <alignment horizontal="center" vertical="center"/>
    </xf>
    <xf numFmtId="0" fontId="6" fillId="0" borderId="56" xfId="0" applyFont="1" applyBorder="1" applyAlignment="1">
      <alignment horizontal="center" vertical="center"/>
    </xf>
    <xf numFmtId="0" fontId="6" fillId="0" borderId="29" xfId="0" applyFont="1" applyBorder="1" applyAlignment="1">
      <alignment horizontal="center" vertical="center"/>
    </xf>
    <xf numFmtId="0" fontId="6" fillId="3" borderId="47"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0" borderId="28" xfId="0" applyFont="1" applyBorder="1" applyAlignment="1">
      <alignment horizontal="left" vertical="center" wrapText="1"/>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0" xfId="0" applyFont="1" applyFill="1" applyBorder="1" applyAlignment="1">
      <alignment horizontal="center" vertical="center"/>
    </xf>
    <xf numFmtId="0" fontId="13" fillId="3" borderId="0" xfId="0" applyFont="1" applyFill="1" applyAlignment="1">
      <alignment horizontal="center" vertical="center"/>
    </xf>
    <xf numFmtId="0" fontId="5" fillId="0" borderId="43" xfId="0" applyFont="1" applyBorder="1" applyAlignment="1">
      <alignment horizontal="center" vertical="center"/>
    </xf>
    <xf numFmtId="0" fontId="6" fillId="0" borderId="6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77" xfId="0" applyFont="1" applyBorder="1" applyAlignment="1">
      <alignment horizontal="center" vertical="center" wrapText="1"/>
    </xf>
    <xf numFmtId="0" fontId="13" fillId="0" borderId="77"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2" borderId="43"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vertical="center" wrapText="1"/>
    </xf>
    <xf numFmtId="0" fontId="6" fillId="0" borderId="14" xfId="0" applyFont="1" applyBorder="1" applyAlignment="1">
      <alignment vertical="center" wrapText="1"/>
    </xf>
    <xf numFmtId="0" fontId="6" fillId="2" borderId="81" xfId="0" applyFont="1" applyFill="1" applyBorder="1" applyAlignment="1">
      <alignment horizontal="center"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176" fontId="13" fillId="0" borderId="0" xfId="0" applyNumberFormat="1" applyFont="1" applyAlignment="1">
      <alignment horizontal="right" vertical="center"/>
    </xf>
    <xf numFmtId="0" fontId="19" fillId="0" borderId="38" xfId="0" applyFont="1" applyFill="1" applyBorder="1">
      <alignment vertical="center"/>
    </xf>
    <xf numFmtId="0" fontId="5" fillId="0" borderId="30" xfId="0" applyFont="1" applyFill="1" applyBorder="1" applyAlignment="1">
      <alignment horizontal="justify" vertical="center" wrapText="1"/>
    </xf>
    <xf numFmtId="0" fontId="5" fillId="0" borderId="34" xfId="0" applyFont="1" applyFill="1" applyBorder="1" applyAlignment="1">
      <alignment horizontal="center" vertical="center" wrapText="1"/>
    </xf>
    <xf numFmtId="0" fontId="5" fillId="0" borderId="34" xfId="0" applyFont="1" applyFill="1" applyBorder="1" applyAlignment="1">
      <alignment vertical="center" wrapText="1"/>
    </xf>
    <xf numFmtId="0" fontId="5" fillId="0" borderId="35" xfId="0" applyFont="1" applyFill="1" applyBorder="1" applyAlignment="1">
      <alignment vertical="center" wrapText="1"/>
    </xf>
    <xf numFmtId="49" fontId="5" fillId="0" borderId="5" xfId="0" applyNumberFormat="1" applyFont="1" applyFill="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49" fontId="5" fillId="0" borderId="65" xfId="0" applyNumberFormat="1" applyFont="1" applyFill="1" applyBorder="1" applyAlignment="1">
      <alignment horizontal="center" vertical="top"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49" fontId="5" fillId="0" borderId="17" xfId="0" applyNumberFormat="1" applyFont="1" applyFill="1" applyBorder="1" applyAlignment="1">
      <alignment horizontal="left" vertical="center" wrapText="1"/>
    </xf>
    <xf numFmtId="49" fontId="5" fillId="0" borderId="18" xfId="0" applyNumberFormat="1" applyFont="1" applyFill="1" applyBorder="1" applyAlignment="1">
      <alignment horizontal="left" vertical="center" wrapText="1"/>
    </xf>
    <xf numFmtId="49" fontId="5" fillId="0" borderId="19" xfId="0" applyNumberFormat="1" applyFont="1" applyFill="1" applyBorder="1" applyAlignment="1">
      <alignment horizontal="left" vertical="center" wrapText="1"/>
    </xf>
    <xf numFmtId="49" fontId="5" fillId="0" borderId="6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5" fillId="0" borderId="21" xfId="0" applyFont="1" applyFill="1" applyBorder="1" applyAlignment="1">
      <alignment vertical="center" wrapText="1"/>
    </xf>
    <xf numFmtId="0" fontId="5" fillId="0" borderId="22" xfId="0" applyFont="1" applyFill="1" applyBorder="1" applyAlignment="1">
      <alignment vertical="center" wrapText="1"/>
    </xf>
  </cellXfs>
  <cellStyles count="3">
    <cellStyle name="パーセント" xfId="2" builtinId="5"/>
    <cellStyle name="標準" xfId="0" builtinId="0"/>
    <cellStyle name="標準 2" xfId="1" xr:uid="{3AC3B379-6904-4A53-BC37-53598B8A2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F23C-230F-4E53-A290-F7B0342C74FA}">
  <dimension ref="A1:L33"/>
  <sheetViews>
    <sheetView tabSelected="1" view="pageBreakPreview" zoomScale="55" zoomScaleNormal="100" zoomScaleSheetLayoutView="55" workbookViewId="0">
      <selection activeCell="A2" sqref="A2"/>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854" t="s">
        <v>428</v>
      </c>
      <c r="I1" s="854"/>
      <c r="J1" s="854"/>
    </row>
    <row r="2" spans="1:10" s="262" customFormat="1" ht="22.5" customHeight="1" x14ac:dyDescent="0.15">
      <c r="A2" s="263" t="s">
        <v>430</v>
      </c>
      <c r="J2" s="264"/>
    </row>
    <row r="3" spans="1:10" s="262" customFormat="1" ht="12" customHeight="1" x14ac:dyDescent="0.15">
      <c r="A3" s="265"/>
      <c r="J3" s="266"/>
    </row>
    <row r="4" spans="1:10" s="262" customFormat="1" ht="30" customHeight="1" x14ac:dyDescent="0.15">
      <c r="A4" s="404" t="s">
        <v>344</v>
      </c>
      <c r="B4" s="404"/>
      <c r="C4" s="404"/>
      <c r="D4" s="404"/>
      <c r="E4" s="404"/>
      <c r="F4" s="404"/>
      <c r="G4" s="404"/>
      <c r="H4" s="404"/>
      <c r="I4" s="404"/>
      <c r="J4" s="404"/>
    </row>
    <row r="5" spans="1:10" s="262" customFormat="1" ht="12" customHeight="1" x14ac:dyDescent="0.15">
      <c r="B5" s="265"/>
      <c r="C5" s="265"/>
      <c r="D5" s="265"/>
      <c r="E5" s="265"/>
      <c r="F5" s="265"/>
      <c r="G5" s="265"/>
      <c r="H5" s="265"/>
      <c r="I5" s="265"/>
      <c r="J5" s="265"/>
    </row>
    <row r="6" spans="1:10" s="262" customFormat="1" ht="30" customHeight="1" x14ac:dyDescent="0.15">
      <c r="A6" s="405"/>
      <c r="B6" s="405"/>
      <c r="C6" s="405"/>
      <c r="D6" s="405"/>
      <c r="E6" s="405"/>
      <c r="G6" s="267" t="s">
        <v>345</v>
      </c>
      <c r="H6" s="406"/>
      <c r="I6" s="407"/>
      <c r="J6" s="408"/>
    </row>
    <row r="7" spans="1:10" s="262" customFormat="1" ht="30" customHeight="1" x14ac:dyDescent="0.15">
      <c r="A7" s="409" t="s">
        <v>367</v>
      </c>
      <c r="B7" s="409"/>
      <c r="C7" s="409"/>
      <c r="D7" s="409"/>
      <c r="E7" s="409"/>
      <c r="F7" s="268"/>
      <c r="G7" s="267" t="s">
        <v>346</v>
      </c>
      <c r="H7" s="410"/>
      <c r="I7" s="411"/>
      <c r="J7" s="412"/>
    </row>
    <row r="8" spans="1:10" s="262" customFormat="1" ht="15" customHeight="1" x14ac:dyDescent="0.15"/>
    <row r="9" spans="1:10" s="268" customFormat="1" ht="30" customHeight="1" x14ac:dyDescent="0.15">
      <c r="A9" s="391" t="s">
        <v>347</v>
      </c>
      <c r="B9" s="392"/>
      <c r="C9" s="393"/>
      <c r="D9" s="397" t="s">
        <v>348</v>
      </c>
      <c r="E9" s="398"/>
      <c r="F9" s="399" t="s">
        <v>349</v>
      </c>
      <c r="G9" s="400"/>
      <c r="H9" s="400"/>
      <c r="I9" s="401"/>
      <c r="J9" s="413" t="s">
        <v>350</v>
      </c>
    </row>
    <row r="10" spans="1:10" s="268" customFormat="1" ht="62.25" customHeight="1" x14ac:dyDescent="0.15">
      <c r="A10" s="394"/>
      <c r="B10" s="395"/>
      <c r="C10" s="396"/>
      <c r="D10" s="269" t="s">
        <v>351</v>
      </c>
      <c r="E10" s="321" t="s">
        <v>352</v>
      </c>
      <c r="F10" s="269" t="s">
        <v>351</v>
      </c>
      <c r="G10" s="271" t="s">
        <v>352</v>
      </c>
      <c r="H10" s="272" t="s">
        <v>353</v>
      </c>
      <c r="I10" s="273" t="s">
        <v>354</v>
      </c>
      <c r="J10" s="414"/>
    </row>
    <row r="11" spans="1:10" s="262" customFormat="1" ht="33" customHeight="1" x14ac:dyDescent="0.15">
      <c r="A11" s="274" t="s">
        <v>401</v>
      </c>
      <c r="B11" s="385" t="s">
        <v>355</v>
      </c>
      <c r="C11" s="387"/>
      <c r="D11" s="276">
        <v>0</v>
      </c>
      <c r="E11" s="277"/>
      <c r="F11" s="278"/>
      <c r="G11" s="279"/>
      <c r="H11" s="279"/>
      <c r="I11" s="280"/>
      <c r="J11" s="281">
        <f t="shared" ref="J11:J19" si="0">SUM(D11,F11)</f>
        <v>0</v>
      </c>
    </row>
    <row r="12" spans="1:10" s="262" customFormat="1" ht="33" customHeight="1" x14ac:dyDescent="0.15">
      <c r="A12" s="282" t="s">
        <v>402</v>
      </c>
      <c r="B12" s="283" t="s">
        <v>356</v>
      </c>
      <c r="C12" s="284" t="s">
        <v>357</v>
      </c>
      <c r="D12" s="285">
        <f>5-'08-1住戸内(性能)'!M42</f>
        <v>5</v>
      </c>
      <c r="E12" s="286">
        <f>'08-1住戸内(性能)'!I40</f>
        <v>0</v>
      </c>
      <c r="F12" s="287"/>
      <c r="G12" s="288"/>
      <c r="H12" s="289"/>
      <c r="I12" s="290"/>
      <c r="J12" s="291">
        <f t="shared" si="0"/>
        <v>5</v>
      </c>
    </row>
    <row r="13" spans="1:10" s="262" customFormat="1" ht="33" customHeight="1" x14ac:dyDescent="0.15">
      <c r="A13" s="292" t="s">
        <v>403</v>
      </c>
      <c r="B13" s="293" t="s">
        <v>356</v>
      </c>
      <c r="C13" s="294" t="s">
        <v>358</v>
      </c>
      <c r="D13" s="295">
        <f>7-'08-２住戸内(空間)'!M152</f>
        <v>7</v>
      </c>
      <c r="E13" s="296">
        <f>'08-２住戸内(空間)'!O150</f>
        <v>0</v>
      </c>
      <c r="F13" s="297"/>
      <c r="G13" s="298"/>
      <c r="H13" s="299"/>
      <c r="I13" s="300"/>
      <c r="J13" s="301">
        <f t="shared" si="0"/>
        <v>7</v>
      </c>
    </row>
    <row r="14" spans="1:10" s="262" customFormat="1" ht="33" customHeight="1" x14ac:dyDescent="0.15">
      <c r="A14" s="383" t="s">
        <v>404</v>
      </c>
      <c r="B14" s="384"/>
      <c r="C14" s="384"/>
      <c r="D14" s="302">
        <f>SUM(D12:D13)</f>
        <v>12</v>
      </c>
      <c r="E14" s="303">
        <f>SUM(E12:E13)</f>
        <v>0</v>
      </c>
      <c r="F14" s="304"/>
      <c r="G14" s="305"/>
      <c r="H14" s="305"/>
      <c r="I14" s="306"/>
      <c r="J14" s="307">
        <f t="shared" si="0"/>
        <v>12</v>
      </c>
    </row>
    <row r="15" spans="1:10" s="262" customFormat="1" ht="33" customHeight="1" x14ac:dyDescent="0.15">
      <c r="A15" s="274" t="s">
        <v>405</v>
      </c>
      <c r="B15" s="385" t="s">
        <v>362</v>
      </c>
      <c r="C15" s="386"/>
      <c r="D15" s="276">
        <f>2-'09敷地'!M24</f>
        <v>2</v>
      </c>
      <c r="E15" s="319">
        <f>'09敷地'!I24</f>
        <v>0</v>
      </c>
      <c r="F15" s="278"/>
      <c r="G15" s="315"/>
      <c r="H15" s="279"/>
      <c r="I15" s="280"/>
      <c r="J15" s="281">
        <f t="shared" si="0"/>
        <v>2</v>
      </c>
    </row>
    <row r="16" spans="1:10" s="262" customFormat="1" ht="33" customHeight="1" x14ac:dyDescent="0.15">
      <c r="A16" s="274" t="s">
        <v>406</v>
      </c>
      <c r="B16" s="320" t="s">
        <v>370</v>
      </c>
      <c r="C16" s="275"/>
      <c r="D16" s="276">
        <v>0</v>
      </c>
      <c r="E16" s="277"/>
      <c r="F16" s="278"/>
      <c r="G16" s="315"/>
      <c r="H16" s="279"/>
      <c r="I16" s="280"/>
      <c r="J16" s="281">
        <f t="shared" si="0"/>
        <v>0</v>
      </c>
    </row>
    <row r="17" spans="1:12" s="262" customFormat="1" ht="33" customHeight="1" x14ac:dyDescent="0.15">
      <c r="A17" s="274" t="s">
        <v>407</v>
      </c>
      <c r="B17" s="385" t="s">
        <v>409</v>
      </c>
      <c r="C17" s="387"/>
      <c r="D17" s="276">
        <v>0</v>
      </c>
      <c r="E17" s="277"/>
      <c r="F17" s="278"/>
      <c r="G17" s="315"/>
      <c r="H17" s="279"/>
      <c r="I17" s="280"/>
      <c r="J17" s="281">
        <f t="shared" si="0"/>
        <v>0</v>
      </c>
    </row>
    <row r="18" spans="1:12" s="262" customFormat="1" ht="33" customHeight="1" x14ac:dyDescent="0.15">
      <c r="A18" s="383" t="s">
        <v>408</v>
      </c>
      <c r="B18" s="384"/>
      <c r="C18" s="388"/>
      <c r="D18" s="302">
        <f>SUM(D15:D17)</f>
        <v>2</v>
      </c>
      <c r="E18" s="303">
        <f>SUM(E15:E17)</f>
        <v>0</v>
      </c>
      <c r="F18" s="304"/>
      <c r="G18" s="305"/>
      <c r="H18" s="305"/>
      <c r="I18" s="306"/>
      <c r="J18" s="281">
        <f t="shared" si="0"/>
        <v>2</v>
      </c>
    </row>
    <row r="19" spans="1:12" s="262" customFormat="1" ht="33" customHeight="1" x14ac:dyDescent="0.15">
      <c r="A19" s="389" t="s">
        <v>359</v>
      </c>
      <c r="B19" s="390"/>
      <c r="C19" s="390"/>
      <c r="D19" s="302">
        <f>SUM(D11,D14,D18)</f>
        <v>14</v>
      </c>
      <c r="E19" s="303">
        <f>SUM(E11,E14,E18)</f>
        <v>0</v>
      </c>
      <c r="F19" s="304"/>
      <c r="G19" s="305"/>
      <c r="H19" s="305"/>
      <c r="I19" s="316"/>
      <c r="J19" s="307">
        <f t="shared" si="0"/>
        <v>14</v>
      </c>
    </row>
    <row r="20" spans="1:12" s="262" customFormat="1" ht="33" customHeight="1" x14ac:dyDescent="0.15">
      <c r="A20" s="379" t="s">
        <v>360</v>
      </c>
      <c r="B20" s="382"/>
      <c r="C20" s="380"/>
      <c r="D20" s="379" t="str">
        <f>IF(E19=0,"",IF(E19=D19,"ＯＫ","適合数不足"))</f>
        <v/>
      </c>
      <c r="E20" s="380"/>
      <c r="F20" s="415"/>
      <c r="G20" s="416"/>
      <c r="H20" s="416"/>
      <c r="I20" s="417"/>
      <c r="J20" s="317"/>
      <c r="L20" s="318"/>
    </row>
    <row r="21" spans="1:12" s="262" customFormat="1" ht="15" customHeight="1" x14ac:dyDescent="0.15">
      <c r="J21" s="266"/>
    </row>
    <row r="22" spans="1:12" s="268" customFormat="1" ht="30" customHeight="1" x14ac:dyDescent="0.15">
      <c r="A22" s="391" t="s">
        <v>361</v>
      </c>
      <c r="B22" s="392"/>
      <c r="C22" s="393"/>
      <c r="D22" s="397" t="s">
        <v>348</v>
      </c>
      <c r="E22" s="398"/>
      <c r="F22" s="399" t="s">
        <v>349</v>
      </c>
      <c r="G22" s="400"/>
      <c r="H22" s="400"/>
      <c r="I22" s="401"/>
      <c r="J22" s="402" t="s">
        <v>350</v>
      </c>
    </row>
    <row r="23" spans="1:12" s="268" customFormat="1" ht="62.25" customHeight="1" x14ac:dyDescent="0.15">
      <c r="A23" s="394"/>
      <c r="B23" s="395"/>
      <c r="C23" s="396"/>
      <c r="D23" s="269" t="s">
        <v>351</v>
      </c>
      <c r="E23" s="270" t="s">
        <v>352</v>
      </c>
      <c r="F23" s="269" t="s">
        <v>351</v>
      </c>
      <c r="G23" s="271" t="s">
        <v>352</v>
      </c>
      <c r="H23" s="272" t="s">
        <v>353</v>
      </c>
      <c r="I23" s="273" t="s">
        <v>354</v>
      </c>
      <c r="J23" s="403"/>
    </row>
    <row r="24" spans="1:12" s="262" customFormat="1" ht="33" customHeight="1" x14ac:dyDescent="0.15">
      <c r="A24" s="274" t="s">
        <v>401</v>
      </c>
      <c r="B24" s="385" t="s">
        <v>355</v>
      </c>
      <c r="C24" s="387"/>
      <c r="D24" s="276">
        <v>0</v>
      </c>
      <c r="E24" s="277"/>
      <c r="F24" s="278"/>
      <c r="G24" s="315"/>
      <c r="H24" s="279"/>
      <c r="I24" s="280"/>
      <c r="J24" s="281">
        <f>SUM(D24,F24)</f>
        <v>0</v>
      </c>
    </row>
    <row r="25" spans="1:12" s="262" customFormat="1" ht="33" customHeight="1" x14ac:dyDescent="0.15">
      <c r="A25" s="282" t="s">
        <v>402</v>
      </c>
      <c r="B25" s="283" t="s">
        <v>356</v>
      </c>
      <c r="C25" s="284" t="s">
        <v>357</v>
      </c>
      <c r="D25" s="285">
        <f>5-'08-1住戸内(性能)'!S42</f>
        <v>5</v>
      </c>
      <c r="E25" s="286">
        <f>'08-1住戸内(性能)'!O40</f>
        <v>0</v>
      </c>
      <c r="F25" s="287"/>
      <c r="G25" s="288"/>
      <c r="H25" s="289"/>
      <c r="I25" s="290"/>
      <c r="J25" s="291">
        <f t="shared" ref="J25:J32" si="1">SUM(D25,F25)</f>
        <v>5</v>
      </c>
    </row>
    <row r="26" spans="1:12" s="262" customFormat="1" ht="33" customHeight="1" x14ac:dyDescent="0.15">
      <c r="A26" s="292" t="s">
        <v>403</v>
      </c>
      <c r="B26" s="293" t="s">
        <v>356</v>
      </c>
      <c r="C26" s="294" t="s">
        <v>358</v>
      </c>
      <c r="D26" s="295">
        <f>7-'08-２住戸内(空間)'!S152</f>
        <v>7</v>
      </c>
      <c r="E26" s="296">
        <f>'08-２住戸内(空間)'!O150</f>
        <v>0</v>
      </c>
      <c r="F26" s="297"/>
      <c r="G26" s="298"/>
      <c r="H26" s="299"/>
      <c r="I26" s="300"/>
      <c r="J26" s="301">
        <f t="shared" si="1"/>
        <v>7</v>
      </c>
    </row>
    <row r="27" spans="1:12" s="262" customFormat="1" ht="33" customHeight="1" x14ac:dyDescent="0.15">
      <c r="A27" s="383" t="s">
        <v>404</v>
      </c>
      <c r="B27" s="384"/>
      <c r="C27" s="384"/>
      <c r="D27" s="302">
        <f>SUM(D25:D26)</f>
        <v>12</v>
      </c>
      <c r="E27" s="303">
        <f>SUM(E25:E26)</f>
        <v>0</v>
      </c>
      <c r="F27" s="304"/>
      <c r="G27" s="305"/>
      <c r="H27" s="305"/>
      <c r="I27" s="306"/>
      <c r="J27" s="307">
        <f>SUM(D27,F27)</f>
        <v>12</v>
      </c>
    </row>
    <row r="28" spans="1:12" s="262" customFormat="1" ht="33" customHeight="1" x14ac:dyDescent="0.15">
      <c r="A28" s="274" t="s">
        <v>405</v>
      </c>
      <c r="B28" s="385" t="s">
        <v>362</v>
      </c>
      <c r="C28" s="386"/>
      <c r="D28" s="308">
        <f>2-'09敷地'!S26</f>
        <v>2</v>
      </c>
      <c r="E28" s="309">
        <f>'09敷地'!O24</f>
        <v>0</v>
      </c>
      <c r="F28" s="310"/>
      <c r="G28" s="311"/>
      <c r="H28" s="312"/>
      <c r="I28" s="313"/>
      <c r="J28" s="314">
        <f t="shared" si="1"/>
        <v>2</v>
      </c>
    </row>
    <row r="29" spans="1:12" s="262" customFormat="1" ht="33" customHeight="1" x14ac:dyDescent="0.15">
      <c r="A29" s="274" t="s">
        <v>406</v>
      </c>
      <c r="B29" s="320" t="s">
        <v>370</v>
      </c>
      <c r="C29" s="275"/>
      <c r="D29" s="276">
        <v>0</v>
      </c>
      <c r="E29" s="277"/>
      <c r="F29" s="278"/>
      <c r="G29" s="315"/>
      <c r="H29" s="279"/>
      <c r="I29" s="280"/>
      <c r="J29" s="281">
        <f t="shared" si="1"/>
        <v>0</v>
      </c>
    </row>
    <row r="30" spans="1:12" s="262" customFormat="1" ht="33" customHeight="1" x14ac:dyDescent="0.15">
      <c r="A30" s="274" t="s">
        <v>407</v>
      </c>
      <c r="B30" s="385" t="s">
        <v>409</v>
      </c>
      <c r="C30" s="387"/>
      <c r="D30" s="276">
        <v>0</v>
      </c>
      <c r="E30" s="277"/>
      <c r="F30" s="278"/>
      <c r="G30" s="315"/>
      <c r="H30" s="279"/>
      <c r="I30" s="280"/>
      <c r="J30" s="281">
        <f>SUM(D30,F30)</f>
        <v>0</v>
      </c>
    </row>
    <row r="31" spans="1:12" s="262" customFormat="1" ht="33" customHeight="1" x14ac:dyDescent="0.15">
      <c r="A31" s="383" t="s">
        <v>408</v>
      </c>
      <c r="B31" s="384"/>
      <c r="C31" s="388"/>
      <c r="D31" s="276">
        <f>SUM(D28:D30)</f>
        <v>2</v>
      </c>
      <c r="E31" s="319">
        <f>SUM(E28:E30)</f>
        <v>0</v>
      </c>
      <c r="F31" s="278"/>
      <c r="G31" s="315"/>
      <c r="H31" s="315"/>
      <c r="I31" s="280"/>
      <c r="J31" s="281">
        <f>SUM(D31,F31)</f>
        <v>2</v>
      </c>
    </row>
    <row r="32" spans="1:12" s="262" customFormat="1" ht="33" customHeight="1" x14ac:dyDescent="0.15">
      <c r="A32" s="389" t="s">
        <v>359</v>
      </c>
      <c r="B32" s="390"/>
      <c r="C32" s="390"/>
      <c r="D32" s="302">
        <f>SUM(D24,D27,D31)</f>
        <v>14</v>
      </c>
      <c r="E32" s="303">
        <f>SUM(E24,E27,E31)</f>
        <v>0</v>
      </c>
      <c r="F32" s="304"/>
      <c r="G32" s="305"/>
      <c r="H32" s="305"/>
      <c r="I32" s="316"/>
      <c r="J32" s="307">
        <f t="shared" si="1"/>
        <v>14</v>
      </c>
    </row>
    <row r="33" spans="1:12" s="262" customFormat="1" ht="33" customHeight="1" x14ac:dyDescent="0.15">
      <c r="A33" s="379" t="s">
        <v>360</v>
      </c>
      <c r="B33" s="382"/>
      <c r="C33" s="380"/>
      <c r="D33" s="379" t="str">
        <f>IF(E32=0,"",IF(E32=D32,"ＯＫ","適合数不足"))</f>
        <v/>
      </c>
      <c r="E33" s="380"/>
      <c r="F33" s="415"/>
      <c r="G33" s="416"/>
      <c r="H33" s="416"/>
      <c r="I33" s="417"/>
      <c r="J33" s="317"/>
      <c r="L33" s="318"/>
    </row>
  </sheetData>
  <protectedRanges>
    <protectedRange sqref="H6:J7" name="範囲1"/>
    <protectedRange sqref="H1:J1" name="範囲2"/>
  </protectedRanges>
  <mergeCells count="32">
    <mergeCell ref="J22:J23"/>
    <mergeCell ref="B24:C24"/>
    <mergeCell ref="A27:C27"/>
    <mergeCell ref="B30:C30"/>
    <mergeCell ref="A22:C23"/>
    <mergeCell ref="D22:E22"/>
    <mergeCell ref="F22:I22"/>
    <mergeCell ref="A19:C19"/>
    <mergeCell ref="A20:C20"/>
    <mergeCell ref="D20:E20"/>
    <mergeCell ref="F20:I20"/>
    <mergeCell ref="F33:I33"/>
    <mergeCell ref="A31:C31"/>
    <mergeCell ref="A32:C32"/>
    <mergeCell ref="A33:C33"/>
    <mergeCell ref="D33:E33"/>
    <mergeCell ref="H1:J1"/>
    <mergeCell ref="A6:E6"/>
    <mergeCell ref="A7:E7"/>
    <mergeCell ref="B28:C28"/>
    <mergeCell ref="B11:C11"/>
    <mergeCell ref="A14:C14"/>
    <mergeCell ref="B17:C17"/>
    <mergeCell ref="B15:C15"/>
    <mergeCell ref="A4:J4"/>
    <mergeCell ref="H6:J6"/>
    <mergeCell ref="H7:J7"/>
    <mergeCell ref="A9:C10"/>
    <mergeCell ref="D9:E9"/>
    <mergeCell ref="F9:I9"/>
    <mergeCell ref="J9:J10"/>
    <mergeCell ref="A18:C18"/>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FCA6-C76A-40E3-8EEC-40FB7C3E6FD3}">
  <dimension ref="A1:L33"/>
  <sheetViews>
    <sheetView view="pageBreakPreview" zoomScale="70" zoomScaleNormal="100" zoomScaleSheetLayoutView="70" workbookViewId="0">
      <selection activeCell="A2" sqref="A2"/>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854" t="s">
        <v>427</v>
      </c>
      <c r="I1" s="854"/>
      <c r="J1" s="854"/>
    </row>
    <row r="2" spans="1:10" s="262" customFormat="1" ht="22.5" customHeight="1" x14ac:dyDescent="0.15">
      <c r="A2" s="263" t="s">
        <v>429</v>
      </c>
      <c r="J2" s="264"/>
    </row>
    <row r="3" spans="1:10" s="262" customFormat="1" ht="12" customHeight="1" x14ac:dyDescent="0.15">
      <c r="A3" s="265"/>
      <c r="J3" s="266"/>
    </row>
    <row r="4" spans="1:10" s="262" customFormat="1" ht="30" customHeight="1" x14ac:dyDescent="0.15">
      <c r="A4" s="404" t="s">
        <v>372</v>
      </c>
      <c r="B4" s="404"/>
      <c r="C4" s="404"/>
      <c r="D4" s="404"/>
      <c r="E4" s="404"/>
      <c r="F4" s="404"/>
      <c r="G4" s="404"/>
      <c r="H4" s="404"/>
      <c r="I4" s="404"/>
      <c r="J4" s="404"/>
    </row>
    <row r="5" spans="1:10" s="262" customFormat="1" ht="12" customHeight="1" x14ac:dyDescent="0.15">
      <c r="B5" s="265"/>
      <c r="C5" s="265"/>
      <c r="D5" s="265"/>
      <c r="E5" s="265"/>
      <c r="F5" s="265"/>
      <c r="G5" s="265"/>
      <c r="H5" s="265"/>
      <c r="I5" s="265"/>
      <c r="J5" s="265"/>
    </row>
    <row r="6" spans="1:10" s="262" customFormat="1" ht="30" customHeight="1" x14ac:dyDescent="0.15">
      <c r="A6" s="405"/>
      <c r="B6" s="405"/>
      <c r="C6" s="405"/>
      <c r="D6" s="405"/>
      <c r="E6" s="405"/>
      <c r="G6" s="267" t="s">
        <v>345</v>
      </c>
      <c r="H6" s="406"/>
      <c r="I6" s="407"/>
      <c r="J6" s="408"/>
    </row>
    <row r="7" spans="1:10" s="262" customFormat="1" ht="30" customHeight="1" x14ac:dyDescent="0.15">
      <c r="A7" s="409" t="s">
        <v>367</v>
      </c>
      <c r="B7" s="409"/>
      <c r="C7" s="409"/>
      <c r="D7" s="409"/>
      <c r="E7" s="409"/>
      <c r="F7" s="268"/>
      <c r="G7" s="267" t="s">
        <v>346</v>
      </c>
      <c r="H7" s="410"/>
      <c r="I7" s="411"/>
      <c r="J7" s="412"/>
    </row>
    <row r="8" spans="1:10" s="262" customFormat="1" ht="15" customHeight="1" x14ac:dyDescent="0.15"/>
    <row r="9" spans="1:10" s="268" customFormat="1" ht="30" customHeight="1" x14ac:dyDescent="0.15">
      <c r="A9" s="391" t="s">
        <v>347</v>
      </c>
      <c r="B9" s="392"/>
      <c r="C9" s="393"/>
      <c r="D9" s="397" t="s">
        <v>348</v>
      </c>
      <c r="E9" s="398"/>
      <c r="F9" s="399" t="s">
        <v>349</v>
      </c>
      <c r="G9" s="400"/>
      <c r="H9" s="400"/>
      <c r="I9" s="401"/>
      <c r="J9" s="413" t="s">
        <v>350</v>
      </c>
    </row>
    <row r="10" spans="1:10" s="268" customFormat="1" ht="62.25" customHeight="1" x14ac:dyDescent="0.15">
      <c r="A10" s="394"/>
      <c r="B10" s="395"/>
      <c r="C10" s="396"/>
      <c r="D10" s="269" t="s">
        <v>351</v>
      </c>
      <c r="E10" s="321" t="s">
        <v>352</v>
      </c>
      <c r="F10" s="269" t="s">
        <v>351</v>
      </c>
      <c r="G10" s="271" t="s">
        <v>352</v>
      </c>
      <c r="H10" s="272" t="s">
        <v>353</v>
      </c>
      <c r="I10" s="273" t="s">
        <v>354</v>
      </c>
      <c r="J10" s="414"/>
    </row>
    <row r="11" spans="1:10" s="262" customFormat="1" ht="33" customHeight="1" x14ac:dyDescent="0.15">
      <c r="A11" s="274" t="s">
        <v>401</v>
      </c>
      <c r="B11" s="385" t="s">
        <v>355</v>
      </c>
      <c r="C11" s="387"/>
      <c r="D11" s="276">
        <v>0</v>
      </c>
      <c r="E11" s="277"/>
      <c r="F11" s="276">
        <v>5</v>
      </c>
      <c r="G11" s="327">
        <f>'07立地'!T24</f>
        <v>0</v>
      </c>
      <c r="H11" s="279"/>
      <c r="I11" s="280"/>
      <c r="J11" s="281">
        <f>SUM(D11,F11)</f>
        <v>5</v>
      </c>
    </row>
    <row r="12" spans="1:10" s="262" customFormat="1" ht="33" customHeight="1" x14ac:dyDescent="0.15">
      <c r="A12" s="282" t="s">
        <v>402</v>
      </c>
      <c r="B12" s="283" t="s">
        <v>356</v>
      </c>
      <c r="C12" s="284" t="s">
        <v>357</v>
      </c>
      <c r="D12" s="285">
        <f>5-'08-1住戸内(性能)'!Y42</f>
        <v>5</v>
      </c>
      <c r="E12" s="286">
        <f>'08-1住戸内(性能)'!U40</f>
        <v>0</v>
      </c>
      <c r="F12" s="855">
        <v>6</v>
      </c>
      <c r="G12" s="328">
        <f>'08-1住戸内(性能)'!U41</f>
        <v>0</v>
      </c>
      <c r="H12" s="289"/>
      <c r="I12" s="290"/>
      <c r="J12" s="291">
        <f t="shared" ref="J12:J17" si="0">SUM(D12,F12)</f>
        <v>11</v>
      </c>
    </row>
    <row r="13" spans="1:10" s="262" customFormat="1" ht="33" customHeight="1" x14ac:dyDescent="0.15">
      <c r="A13" s="292" t="s">
        <v>403</v>
      </c>
      <c r="B13" s="293" t="s">
        <v>356</v>
      </c>
      <c r="C13" s="294" t="s">
        <v>358</v>
      </c>
      <c r="D13" s="295">
        <f>7-'08-２住戸内(空間)'!Y152</f>
        <v>7</v>
      </c>
      <c r="E13" s="296">
        <f>'08-２住戸内(空間)'!U150</f>
        <v>0</v>
      </c>
      <c r="F13" s="295">
        <v>57</v>
      </c>
      <c r="G13" s="329">
        <f>'08-２住戸内(空間)'!U151</f>
        <v>0</v>
      </c>
      <c r="H13" s="299"/>
      <c r="I13" s="300"/>
      <c r="J13" s="301">
        <f t="shared" si="0"/>
        <v>64</v>
      </c>
    </row>
    <row r="14" spans="1:10" s="262" customFormat="1" ht="33" customHeight="1" x14ac:dyDescent="0.15">
      <c r="A14" s="383" t="s">
        <v>404</v>
      </c>
      <c r="B14" s="384"/>
      <c r="C14" s="384"/>
      <c r="D14" s="302">
        <f>SUM(D12:D13)</f>
        <v>12</v>
      </c>
      <c r="E14" s="303">
        <f>SUM(E12:E13)</f>
        <v>0</v>
      </c>
      <c r="F14" s="302">
        <f>SUM(F12:F13)</f>
        <v>63</v>
      </c>
      <c r="G14" s="330">
        <f>SUM(G12:G13)</f>
        <v>0</v>
      </c>
      <c r="H14" s="305"/>
      <c r="I14" s="306"/>
      <c r="J14" s="307">
        <f t="shared" si="0"/>
        <v>75</v>
      </c>
    </row>
    <row r="15" spans="1:10" s="262" customFormat="1" ht="33" customHeight="1" x14ac:dyDescent="0.15">
      <c r="A15" s="274" t="s">
        <v>405</v>
      </c>
      <c r="B15" s="385" t="s">
        <v>362</v>
      </c>
      <c r="C15" s="386"/>
      <c r="D15" s="295">
        <f>2-'09敷地'!Y26</f>
        <v>2</v>
      </c>
      <c r="E15" s="296">
        <f>'09敷地'!U24</f>
        <v>0</v>
      </c>
      <c r="F15" s="276">
        <v>4</v>
      </c>
      <c r="G15" s="331">
        <f>'09敷地'!U25</f>
        <v>0</v>
      </c>
      <c r="H15" s="279"/>
      <c r="I15" s="280"/>
      <c r="J15" s="281">
        <f>SUM(D15,F15)</f>
        <v>6</v>
      </c>
    </row>
    <row r="16" spans="1:10" s="262" customFormat="1" ht="33" customHeight="1" x14ac:dyDescent="0.15">
      <c r="A16" s="274" t="s">
        <v>406</v>
      </c>
      <c r="B16" s="320" t="s">
        <v>370</v>
      </c>
      <c r="C16" s="275"/>
      <c r="D16" s="276">
        <v>0</v>
      </c>
      <c r="E16" s="277"/>
      <c r="F16" s="276">
        <v>2</v>
      </c>
      <c r="G16" s="331">
        <f>'10コミュニティ形成に関する基準'!O24</f>
        <v>0</v>
      </c>
      <c r="H16" s="279"/>
      <c r="I16" s="280"/>
      <c r="J16" s="281">
        <f>SUM(D16,F16)</f>
        <v>2</v>
      </c>
    </row>
    <row r="17" spans="1:12" s="262" customFormat="1" ht="33" customHeight="1" x14ac:dyDescent="0.15">
      <c r="A17" s="274" t="s">
        <v>407</v>
      </c>
      <c r="B17" s="385" t="s">
        <v>409</v>
      </c>
      <c r="C17" s="387"/>
      <c r="D17" s="302">
        <v>0</v>
      </c>
      <c r="E17" s="332"/>
      <c r="F17" s="302">
        <v>2</v>
      </c>
      <c r="G17" s="330">
        <f>'11管理・運営 '!Q20</f>
        <v>0</v>
      </c>
      <c r="H17" s="305"/>
      <c r="I17" s="306"/>
      <c r="J17" s="281">
        <f t="shared" si="0"/>
        <v>2</v>
      </c>
    </row>
    <row r="18" spans="1:12" s="262" customFormat="1" ht="33" customHeight="1" x14ac:dyDescent="0.15">
      <c r="A18" s="383" t="s">
        <v>408</v>
      </c>
      <c r="B18" s="384"/>
      <c r="C18" s="388"/>
      <c r="D18" s="302">
        <f>SUM(D15:D17)</f>
        <v>2</v>
      </c>
      <c r="E18" s="303">
        <f>SUM(E15:E17)</f>
        <v>0</v>
      </c>
      <c r="F18" s="302">
        <f>SUM(F15:F17)</f>
        <v>8</v>
      </c>
      <c r="G18" s="330">
        <f>SUM(G15:G17)</f>
        <v>0</v>
      </c>
      <c r="H18" s="305"/>
      <c r="I18" s="306"/>
      <c r="J18" s="281">
        <f>SUM(D18,F18)</f>
        <v>10</v>
      </c>
    </row>
    <row r="19" spans="1:12" s="262" customFormat="1" ht="33" customHeight="1" x14ac:dyDescent="0.15">
      <c r="A19" s="389" t="s">
        <v>359</v>
      </c>
      <c r="B19" s="390"/>
      <c r="C19" s="390"/>
      <c r="D19" s="302">
        <f>SUM(D11,D14,D18)</f>
        <v>14</v>
      </c>
      <c r="E19" s="303">
        <f>SUM(E8,E11,E14,E18)</f>
        <v>0</v>
      </c>
      <c r="F19" s="302">
        <f>SUM(F11,F14,F18)</f>
        <v>76</v>
      </c>
      <c r="G19" s="330">
        <f>SUM(G8,G11,G14,G18)</f>
        <v>0</v>
      </c>
      <c r="H19" s="305"/>
      <c r="I19" s="333">
        <v>32</v>
      </c>
      <c r="J19" s="307">
        <f t="shared" ref="J19" si="1">SUM(D19,F19)</f>
        <v>90</v>
      </c>
    </row>
    <row r="20" spans="1:12" s="262" customFormat="1" ht="33" customHeight="1" x14ac:dyDescent="0.15">
      <c r="A20" s="379" t="s">
        <v>360</v>
      </c>
      <c r="B20" s="382"/>
      <c r="C20" s="380"/>
      <c r="D20" s="379" t="str">
        <f>IF(E19=0,"",IF(E19=D19,"ＯＫ","適合数不足"))</f>
        <v/>
      </c>
      <c r="E20" s="380"/>
      <c r="F20" s="381" t="str">
        <f>IF(G19=0,"",IF(G19&gt;=I19,"ＯＫ","適合数不足"))</f>
        <v/>
      </c>
      <c r="G20" s="382"/>
      <c r="H20" s="382"/>
      <c r="I20" s="380"/>
      <c r="J20" s="317"/>
      <c r="L20" s="318"/>
    </row>
    <row r="21" spans="1:12" s="262" customFormat="1" ht="15" customHeight="1" x14ac:dyDescent="0.15">
      <c r="J21" s="266"/>
    </row>
    <row r="22" spans="1:12" s="268" customFormat="1" ht="30" customHeight="1" x14ac:dyDescent="0.15">
      <c r="A22" s="391" t="s">
        <v>361</v>
      </c>
      <c r="B22" s="392"/>
      <c r="C22" s="393"/>
      <c r="D22" s="397" t="s">
        <v>348</v>
      </c>
      <c r="E22" s="398"/>
      <c r="F22" s="399" t="s">
        <v>349</v>
      </c>
      <c r="G22" s="400"/>
      <c r="H22" s="400"/>
      <c r="I22" s="401"/>
      <c r="J22" s="402" t="s">
        <v>350</v>
      </c>
    </row>
    <row r="23" spans="1:12" s="268" customFormat="1" ht="62.25" customHeight="1" x14ac:dyDescent="0.15">
      <c r="A23" s="394"/>
      <c r="B23" s="395"/>
      <c r="C23" s="396"/>
      <c r="D23" s="269" t="s">
        <v>351</v>
      </c>
      <c r="E23" s="270" t="s">
        <v>352</v>
      </c>
      <c r="F23" s="269" t="s">
        <v>351</v>
      </c>
      <c r="G23" s="271" t="s">
        <v>352</v>
      </c>
      <c r="H23" s="272" t="s">
        <v>353</v>
      </c>
      <c r="I23" s="273" t="s">
        <v>354</v>
      </c>
      <c r="J23" s="403"/>
    </row>
    <row r="24" spans="1:12" s="262" customFormat="1" ht="33" customHeight="1" x14ac:dyDescent="0.15">
      <c r="A24" s="274" t="s">
        <v>401</v>
      </c>
      <c r="B24" s="385" t="s">
        <v>355</v>
      </c>
      <c r="C24" s="387"/>
      <c r="D24" s="276">
        <v>0</v>
      </c>
      <c r="E24" s="277"/>
      <c r="F24" s="276">
        <v>5</v>
      </c>
      <c r="G24" s="327">
        <f>'07立地'!X24</f>
        <v>0</v>
      </c>
      <c r="H24" s="279"/>
      <c r="I24" s="280"/>
      <c r="J24" s="281">
        <f>SUM(D24,F24)</f>
        <v>5</v>
      </c>
    </row>
    <row r="25" spans="1:12" s="262" customFormat="1" ht="33" customHeight="1" x14ac:dyDescent="0.15">
      <c r="A25" s="282" t="s">
        <v>402</v>
      </c>
      <c r="B25" s="283" t="s">
        <v>356</v>
      </c>
      <c r="C25" s="284" t="s">
        <v>357</v>
      </c>
      <c r="D25" s="285">
        <f>5-'08-1住戸内(性能)'!AE42</f>
        <v>5</v>
      </c>
      <c r="E25" s="286">
        <f>'08-1住戸内(性能)'!AA40</f>
        <v>0</v>
      </c>
      <c r="F25" s="855">
        <v>7</v>
      </c>
      <c r="G25" s="328">
        <f>'08-1住戸内(性能)'!AA41</f>
        <v>0</v>
      </c>
      <c r="H25" s="289"/>
      <c r="I25" s="290"/>
      <c r="J25" s="291">
        <f>SUM(D25,F25)</f>
        <v>12</v>
      </c>
    </row>
    <row r="26" spans="1:12" s="262" customFormat="1" ht="33" customHeight="1" x14ac:dyDescent="0.15">
      <c r="A26" s="292" t="s">
        <v>403</v>
      </c>
      <c r="B26" s="293" t="s">
        <v>356</v>
      </c>
      <c r="C26" s="294" t="s">
        <v>358</v>
      </c>
      <c r="D26" s="295">
        <f>7-'08-２住戸内(空間)'!AE152</f>
        <v>7</v>
      </c>
      <c r="E26" s="296">
        <f>'08-２住戸内(空間)'!AA150</f>
        <v>0</v>
      </c>
      <c r="F26" s="295">
        <v>57</v>
      </c>
      <c r="G26" s="329">
        <f>'08-２住戸内(空間)'!AA151</f>
        <v>0</v>
      </c>
      <c r="H26" s="299"/>
      <c r="I26" s="300"/>
      <c r="J26" s="301">
        <f t="shared" ref="J26" si="2">SUM(D26,F26)</f>
        <v>64</v>
      </c>
    </row>
    <row r="27" spans="1:12" s="262" customFormat="1" ht="33" customHeight="1" x14ac:dyDescent="0.15">
      <c r="A27" s="383" t="s">
        <v>404</v>
      </c>
      <c r="B27" s="384"/>
      <c r="C27" s="384"/>
      <c r="D27" s="302">
        <f>SUM(D25:D26)</f>
        <v>12</v>
      </c>
      <c r="E27" s="303">
        <f>SUM(E25:E26)</f>
        <v>0</v>
      </c>
      <c r="F27" s="302">
        <f>SUM(F25:F26)</f>
        <v>64</v>
      </c>
      <c r="G27" s="330">
        <f>SUM(G25:G26)</f>
        <v>0</v>
      </c>
      <c r="H27" s="305"/>
      <c r="I27" s="306"/>
      <c r="J27" s="307">
        <f>SUM(D27,F27)</f>
        <v>76</v>
      </c>
    </row>
    <row r="28" spans="1:12" s="262" customFormat="1" ht="33" customHeight="1" x14ac:dyDescent="0.15">
      <c r="A28" s="274" t="s">
        <v>405</v>
      </c>
      <c r="B28" s="385" t="s">
        <v>362</v>
      </c>
      <c r="C28" s="386"/>
      <c r="D28" s="295">
        <f>2-'09敷地'!AE26</f>
        <v>2</v>
      </c>
      <c r="E28" s="296">
        <f>'09敷地'!AA24</f>
        <v>0</v>
      </c>
      <c r="F28" s="276">
        <v>4</v>
      </c>
      <c r="G28" s="331">
        <f>'09敷地'!AA25</f>
        <v>0</v>
      </c>
      <c r="H28" s="279"/>
      <c r="I28" s="280"/>
      <c r="J28" s="281">
        <f>SUM(D28,F28)</f>
        <v>6</v>
      </c>
    </row>
    <row r="29" spans="1:12" s="262" customFormat="1" ht="33" customHeight="1" x14ac:dyDescent="0.15">
      <c r="A29" s="274" t="s">
        <v>406</v>
      </c>
      <c r="B29" s="320" t="s">
        <v>370</v>
      </c>
      <c r="C29" s="275"/>
      <c r="D29" s="276">
        <v>0</v>
      </c>
      <c r="E29" s="277"/>
      <c r="F29" s="276">
        <v>2</v>
      </c>
      <c r="G29" s="331">
        <f>'10コミュニティ形成に関する基準'!S24</f>
        <v>0</v>
      </c>
      <c r="H29" s="279"/>
      <c r="I29" s="280"/>
      <c r="J29" s="281">
        <f>SUM(D29,F29)</f>
        <v>2</v>
      </c>
    </row>
    <row r="30" spans="1:12" s="262" customFormat="1" ht="33" customHeight="1" x14ac:dyDescent="0.15">
      <c r="A30" s="274" t="s">
        <v>407</v>
      </c>
      <c r="B30" s="385" t="s">
        <v>409</v>
      </c>
      <c r="C30" s="387"/>
      <c r="D30" s="302">
        <v>0</v>
      </c>
      <c r="E30" s="332"/>
      <c r="F30" s="302">
        <v>2</v>
      </c>
      <c r="G30" s="330">
        <f>'11管理・運営 '!U20</f>
        <v>0</v>
      </c>
      <c r="H30" s="305"/>
      <c r="I30" s="306"/>
      <c r="J30" s="281">
        <f t="shared" ref="J30" si="3">SUM(D30,F30)</f>
        <v>2</v>
      </c>
    </row>
    <row r="31" spans="1:12" s="262" customFormat="1" ht="33" customHeight="1" x14ac:dyDescent="0.15">
      <c r="A31" s="383" t="s">
        <v>408</v>
      </c>
      <c r="B31" s="384"/>
      <c r="C31" s="388"/>
      <c r="D31" s="302">
        <f>SUM(D28:D30)</f>
        <v>2</v>
      </c>
      <c r="E31" s="303">
        <f>SUM(E28:E30)</f>
        <v>0</v>
      </c>
      <c r="F31" s="302">
        <f>SUM(F28:F30)</f>
        <v>8</v>
      </c>
      <c r="G31" s="330">
        <f>SUM(G28:G30)</f>
        <v>0</v>
      </c>
      <c r="H31" s="305"/>
      <c r="I31" s="306"/>
      <c r="J31" s="281">
        <f>SUM(D31,F31)</f>
        <v>10</v>
      </c>
    </row>
    <row r="32" spans="1:12" s="262" customFormat="1" ht="33" customHeight="1" x14ac:dyDescent="0.15">
      <c r="A32" s="389" t="s">
        <v>359</v>
      </c>
      <c r="B32" s="390"/>
      <c r="C32" s="390"/>
      <c r="D32" s="302">
        <f>SUM(D24,D27,D31)</f>
        <v>14</v>
      </c>
      <c r="E32" s="303">
        <f>SUM(E24,E27,E31)</f>
        <v>0</v>
      </c>
      <c r="F32" s="302">
        <f>SUM(F24,F27,F31)</f>
        <v>77</v>
      </c>
      <c r="G32" s="330">
        <f>SUM(G24,G27,G31)</f>
        <v>0</v>
      </c>
      <c r="H32" s="305"/>
      <c r="I32" s="333">
        <v>15</v>
      </c>
      <c r="J32" s="307">
        <f t="shared" ref="J32" si="4">SUM(D32,F32)</f>
        <v>91</v>
      </c>
    </row>
    <row r="33" spans="1:12" s="262" customFormat="1" ht="33" customHeight="1" x14ac:dyDescent="0.15">
      <c r="A33" s="379" t="s">
        <v>360</v>
      </c>
      <c r="B33" s="382"/>
      <c r="C33" s="380"/>
      <c r="D33" s="379" t="str">
        <f>IF(E32=0,"",IF(E32=D32,"ＯＫ","適合数不足"))</f>
        <v/>
      </c>
      <c r="E33" s="380"/>
      <c r="F33" s="381" t="str">
        <f>IF(G32=0,"",IF(G32&gt;=I32,"ＯＫ","適合数不足"))</f>
        <v/>
      </c>
      <c r="G33" s="382"/>
      <c r="H33" s="382"/>
      <c r="I33" s="380"/>
      <c r="J33" s="317"/>
      <c r="L33" s="318"/>
    </row>
  </sheetData>
  <protectedRanges>
    <protectedRange sqref="H6:J7" name="範囲1"/>
    <protectedRange sqref="H1:J1" name="範囲2"/>
  </protectedRanges>
  <mergeCells count="32">
    <mergeCell ref="A14:C14"/>
    <mergeCell ref="H1:J1"/>
    <mergeCell ref="A4:J4"/>
    <mergeCell ref="A6:E6"/>
    <mergeCell ref="H6:J6"/>
    <mergeCell ref="A7:E7"/>
    <mergeCell ref="H7:J7"/>
    <mergeCell ref="A9:C10"/>
    <mergeCell ref="D9:E9"/>
    <mergeCell ref="F9:I9"/>
    <mergeCell ref="J9:J10"/>
    <mergeCell ref="B11:C11"/>
    <mergeCell ref="B24:C24"/>
    <mergeCell ref="B15:C15"/>
    <mergeCell ref="B17:C17"/>
    <mergeCell ref="A18:C18"/>
    <mergeCell ref="A19:C19"/>
    <mergeCell ref="A20:C20"/>
    <mergeCell ref="F20:I20"/>
    <mergeCell ref="A22:C23"/>
    <mergeCell ref="D22:E22"/>
    <mergeCell ref="F22:I22"/>
    <mergeCell ref="J22:J23"/>
    <mergeCell ref="D20:E20"/>
    <mergeCell ref="D33:E33"/>
    <mergeCell ref="F33:I33"/>
    <mergeCell ref="A27:C27"/>
    <mergeCell ref="B28:C28"/>
    <mergeCell ref="B30:C30"/>
    <mergeCell ref="A31:C31"/>
    <mergeCell ref="A32:C32"/>
    <mergeCell ref="A33:C33"/>
  </mergeCells>
  <phoneticPr fontId="3"/>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9C27-DC53-4F78-BC8B-1A090EF2AB65}">
  <dimension ref="A1:L33"/>
  <sheetViews>
    <sheetView view="pageBreakPreview" zoomScale="70" zoomScaleNormal="100" zoomScaleSheetLayoutView="70" workbookViewId="0">
      <selection activeCell="G26" sqref="G26"/>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854" t="s">
        <v>428</v>
      </c>
      <c r="I1" s="854"/>
      <c r="J1" s="854"/>
    </row>
    <row r="2" spans="1:10" s="262" customFormat="1" ht="22.5" customHeight="1" x14ac:dyDescent="0.15">
      <c r="A2" s="263" t="s">
        <v>430</v>
      </c>
      <c r="J2" s="264"/>
    </row>
    <row r="3" spans="1:10" s="262" customFormat="1" ht="12" customHeight="1" x14ac:dyDescent="0.15">
      <c r="A3" s="265"/>
      <c r="J3" s="266"/>
    </row>
    <row r="4" spans="1:10" s="262" customFormat="1" ht="30" customHeight="1" x14ac:dyDescent="0.15">
      <c r="A4" s="404" t="s">
        <v>371</v>
      </c>
      <c r="B4" s="404"/>
      <c r="C4" s="404"/>
      <c r="D4" s="404"/>
      <c r="E4" s="404"/>
      <c r="F4" s="404"/>
      <c r="G4" s="404"/>
      <c r="H4" s="404"/>
      <c r="I4" s="404"/>
      <c r="J4" s="404"/>
    </row>
    <row r="5" spans="1:10" s="262" customFormat="1" ht="12" customHeight="1" x14ac:dyDescent="0.15">
      <c r="B5" s="265"/>
      <c r="C5" s="265"/>
      <c r="D5" s="265"/>
      <c r="E5" s="265"/>
      <c r="F5" s="265"/>
      <c r="G5" s="265"/>
      <c r="H5" s="265"/>
      <c r="I5" s="265"/>
      <c r="J5" s="265"/>
    </row>
    <row r="6" spans="1:10" s="262" customFormat="1" ht="30" customHeight="1" x14ac:dyDescent="0.15">
      <c r="A6" s="405"/>
      <c r="B6" s="405"/>
      <c r="C6" s="405"/>
      <c r="D6" s="405"/>
      <c r="E6" s="405"/>
      <c r="G6" s="267" t="s">
        <v>345</v>
      </c>
      <c r="H6" s="406"/>
      <c r="I6" s="407"/>
      <c r="J6" s="408"/>
    </row>
    <row r="7" spans="1:10" s="262" customFormat="1" ht="30" customHeight="1" x14ac:dyDescent="0.15">
      <c r="A7" s="409" t="s">
        <v>367</v>
      </c>
      <c r="B7" s="409"/>
      <c r="C7" s="409"/>
      <c r="D7" s="409"/>
      <c r="E7" s="409"/>
      <c r="F7" s="268"/>
      <c r="G7" s="267" t="s">
        <v>346</v>
      </c>
      <c r="H7" s="410"/>
      <c r="I7" s="411"/>
      <c r="J7" s="412"/>
    </row>
    <row r="8" spans="1:10" s="262" customFormat="1" ht="15" customHeight="1" x14ac:dyDescent="0.15"/>
    <row r="9" spans="1:10" s="268" customFormat="1" ht="30" customHeight="1" x14ac:dyDescent="0.15">
      <c r="A9" s="391" t="s">
        <v>347</v>
      </c>
      <c r="B9" s="392"/>
      <c r="C9" s="393"/>
      <c r="D9" s="397" t="s">
        <v>348</v>
      </c>
      <c r="E9" s="398"/>
      <c r="F9" s="399" t="s">
        <v>349</v>
      </c>
      <c r="G9" s="400"/>
      <c r="H9" s="400"/>
      <c r="I9" s="401"/>
      <c r="J9" s="413" t="s">
        <v>350</v>
      </c>
    </row>
    <row r="10" spans="1:10" s="268" customFormat="1" ht="62.25" customHeight="1" x14ac:dyDescent="0.15">
      <c r="A10" s="394"/>
      <c r="B10" s="395"/>
      <c r="C10" s="396"/>
      <c r="D10" s="269" t="s">
        <v>351</v>
      </c>
      <c r="E10" s="321" t="s">
        <v>352</v>
      </c>
      <c r="F10" s="269" t="s">
        <v>351</v>
      </c>
      <c r="G10" s="271" t="s">
        <v>352</v>
      </c>
      <c r="H10" s="272" t="s">
        <v>353</v>
      </c>
      <c r="I10" s="273" t="s">
        <v>354</v>
      </c>
      <c r="J10" s="414"/>
    </row>
    <row r="11" spans="1:10" s="262" customFormat="1" ht="33" customHeight="1" x14ac:dyDescent="0.15">
      <c r="A11" s="274" t="s">
        <v>401</v>
      </c>
      <c r="B11" s="385" t="s">
        <v>355</v>
      </c>
      <c r="C11" s="387"/>
      <c r="D11" s="276">
        <v>1</v>
      </c>
      <c r="E11" s="319">
        <f>'07立地'!AB23</f>
        <v>0</v>
      </c>
      <c r="F11" s="276">
        <v>4</v>
      </c>
      <c r="G11" s="327">
        <f>'07立地'!AB24</f>
        <v>0</v>
      </c>
      <c r="H11" s="327">
        <v>1</v>
      </c>
      <c r="I11" s="280"/>
      <c r="J11" s="281">
        <f>SUM(D11,F11)</f>
        <v>5</v>
      </c>
    </row>
    <row r="12" spans="1:10" s="262" customFormat="1" ht="33" customHeight="1" x14ac:dyDescent="0.15">
      <c r="A12" s="282" t="s">
        <v>402</v>
      </c>
      <c r="B12" s="283" t="s">
        <v>356</v>
      </c>
      <c r="C12" s="284" t="s">
        <v>357</v>
      </c>
      <c r="D12" s="285">
        <f>7-'08-1住戸内(性能)'!AK42</f>
        <v>7</v>
      </c>
      <c r="E12" s="286">
        <f>'08-1住戸内(性能)'!AG40</f>
        <v>0</v>
      </c>
      <c r="F12" s="855">
        <v>5</v>
      </c>
      <c r="G12" s="328">
        <f>'08-1住戸内(性能)'!AG41</f>
        <v>0</v>
      </c>
      <c r="H12" s="289"/>
      <c r="I12" s="290"/>
      <c r="J12" s="291">
        <f>SUM(D12,F12)</f>
        <v>12</v>
      </c>
    </row>
    <row r="13" spans="1:10" s="262" customFormat="1" ht="33" customHeight="1" x14ac:dyDescent="0.15">
      <c r="A13" s="292" t="s">
        <v>403</v>
      </c>
      <c r="B13" s="293" t="s">
        <v>356</v>
      </c>
      <c r="C13" s="294" t="s">
        <v>358</v>
      </c>
      <c r="D13" s="295">
        <f>18-'08-２住戸内(空間)'!AK152</f>
        <v>18</v>
      </c>
      <c r="E13" s="296">
        <f>'08-２住戸内(空間)'!AG150</f>
        <v>0</v>
      </c>
      <c r="F13" s="295">
        <v>47</v>
      </c>
      <c r="G13" s="329">
        <f>'08-２住戸内(空間)'!AG151</f>
        <v>0</v>
      </c>
      <c r="H13" s="299"/>
      <c r="I13" s="300"/>
      <c r="J13" s="301">
        <f t="shared" ref="J13:J17" si="0">SUM(D13,F13)</f>
        <v>65</v>
      </c>
    </row>
    <row r="14" spans="1:10" s="262" customFormat="1" ht="33" customHeight="1" x14ac:dyDescent="0.15">
      <c r="A14" s="383" t="s">
        <v>404</v>
      </c>
      <c r="B14" s="384"/>
      <c r="C14" s="384"/>
      <c r="D14" s="302">
        <f>SUM(D12:D13)</f>
        <v>25</v>
      </c>
      <c r="E14" s="303">
        <f>SUM(E12:E13)</f>
        <v>0</v>
      </c>
      <c r="F14" s="302">
        <f>SUM(F12:F13)</f>
        <v>52</v>
      </c>
      <c r="G14" s="330">
        <f>SUM(G12:G13)</f>
        <v>0</v>
      </c>
      <c r="H14" s="330">
        <v>23</v>
      </c>
      <c r="I14" s="306"/>
      <c r="J14" s="307">
        <f t="shared" si="0"/>
        <v>77</v>
      </c>
    </row>
    <row r="15" spans="1:10" s="262" customFormat="1" ht="33" customHeight="1" x14ac:dyDescent="0.15">
      <c r="A15" s="274" t="s">
        <v>405</v>
      </c>
      <c r="B15" s="385" t="s">
        <v>362</v>
      </c>
      <c r="C15" s="386"/>
      <c r="D15" s="308">
        <f>3-'09敷地'!AK26</f>
        <v>3</v>
      </c>
      <c r="E15" s="309">
        <f>'09敷地'!AG24</f>
        <v>0</v>
      </c>
      <c r="F15" s="308">
        <v>3</v>
      </c>
      <c r="G15" s="334">
        <f>'09敷地'!AG25</f>
        <v>0</v>
      </c>
      <c r="H15" s="312"/>
      <c r="I15" s="313"/>
      <c r="J15" s="281">
        <f>SUM(D15,F15)</f>
        <v>6</v>
      </c>
    </row>
    <row r="16" spans="1:10" s="262" customFormat="1" ht="33" customHeight="1" x14ac:dyDescent="0.15">
      <c r="A16" s="274" t="s">
        <v>406</v>
      </c>
      <c r="B16" s="320" t="s">
        <v>370</v>
      </c>
      <c r="C16" s="275"/>
      <c r="D16" s="276">
        <v>1</v>
      </c>
      <c r="E16" s="319">
        <f>'10コミュニティ形成に関する基準'!W23</f>
        <v>0</v>
      </c>
      <c r="F16" s="276">
        <v>1</v>
      </c>
      <c r="G16" s="331">
        <f>'10コミュニティ形成に関する基準'!W24</f>
        <v>0</v>
      </c>
      <c r="H16" s="279"/>
      <c r="I16" s="280"/>
      <c r="J16" s="281">
        <f>SUM(D16,F16)</f>
        <v>2</v>
      </c>
    </row>
    <row r="17" spans="1:12" s="262" customFormat="1" ht="33" customHeight="1" x14ac:dyDescent="0.15">
      <c r="A17" s="274" t="s">
        <v>407</v>
      </c>
      <c r="B17" s="385" t="s">
        <v>409</v>
      </c>
      <c r="C17" s="387"/>
      <c r="D17" s="276">
        <v>1</v>
      </c>
      <c r="E17" s="319">
        <f>'11管理・運営 '!Y19</f>
        <v>0</v>
      </c>
      <c r="F17" s="276">
        <v>1</v>
      </c>
      <c r="G17" s="331">
        <f>'11管理・運営 '!Y20</f>
        <v>0</v>
      </c>
      <c r="H17" s="279"/>
      <c r="I17" s="280"/>
      <c r="J17" s="281">
        <f t="shared" si="0"/>
        <v>2</v>
      </c>
    </row>
    <row r="18" spans="1:12" s="262" customFormat="1" ht="33" customHeight="1" x14ac:dyDescent="0.15">
      <c r="A18" s="383" t="s">
        <v>408</v>
      </c>
      <c r="B18" s="384"/>
      <c r="C18" s="388"/>
      <c r="D18" s="302">
        <f>SUM(D15:D17)</f>
        <v>5</v>
      </c>
      <c r="E18" s="303">
        <f>SUM(E15:E17)</f>
        <v>0</v>
      </c>
      <c r="F18" s="302">
        <f>SUM(F15:F17)</f>
        <v>5</v>
      </c>
      <c r="G18" s="330">
        <f>SUM(G15:G17)</f>
        <v>0</v>
      </c>
      <c r="H18" s="330">
        <v>1</v>
      </c>
      <c r="I18" s="306"/>
      <c r="J18" s="281">
        <f>SUM(D18,F18)</f>
        <v>10</v>
      </c>
    </row>
    <row r="19" spans="1:12" s="262" customFormat="1" ht="33" customHeight="1" x14ac:dyDescent="0.15">
      <c r="A19" s="389" t="s">
        <v>359</v>
      </c>
      <c r="B19" s="390"/>
      <c r="C19" s="390"/>
      <c r="D19" s="302">
        <f>SUM(D11,D14,D18)</f>
        <v>31</v>
      </c>
      <c r="E19" s="303">
        <f>SUM(E8,E11,E14,E18)</f>
        <v>0</v>
      </c>
      <c r="F19" s="302">
        <f>SUM(F11,F14,F18)</f>
        <v>61</v>
      </c>
      <c r="G19" s="330">
        <f>SUM(G8,G11,G14,G18)</f>
        <v>0</v>
      </c>
      <c r="H19" s="305"/>
      <c r="I19" s="333">
        <v>30</v>
      </c>
      <c r="J19" s="307">
        <f>SUM(D19,F19)</f>
        <v>92</v>
      </c>
    </row>
    <row r="20" spans="1:12" s="262" customFormat="1" ht="33" customHeight="1" x14ac:dyDescent="0.15">
      <c r="A20" s="379" t="s">
        <v>360</v>
      </c>
      <c r="B20" s="382"/>
      <c r="C20" s="380"/>
      <c r="D20" s="379" t="str">
        <f>IF(E19=0,"",IF(E19=D19,"ＯＫ","適合数不足"))</f>
        <v/>
      </c>
      <c r="E20" s="380"/>
      <c r="F20" s="381" t="str">
        <f>IF(G19=0,"",IF(OR(G11&lt;H11,G14&lt;H14,G18&lt;H18),"各基準別適合数不足",IF(G19&gt;=I19,"ＯＫ","適合数不足")))</f>
        <v/>
      </c>
      <c r="G20" s="382"/>
      <c r="H20" s="382"/>
      <c r="I20" s="380"/>
      <c r="J20" s="317"/>
      <c r="L20" s="318"/>
    </row>
    <row r="21" spans="1:12" s="262" customFormat="1" ht="15" customHeight="1" x14ac:dyDescent="0.15">
      <c r="J21" s="266"/>
    </row>
    <row r="22" spans="1:12" s="268" customFormat="1" ht="30" customHeight="1" x14ac:dyDescent="0.15">
      <c r="A22" s="391" t="s">
        <v>361</v>
      </c>
      <c r="B22" s="392"/>
      <c r="C22" s="393"/>
      <c r="D22" s="397" t="s">
        <v>348</v>
      </c>
      <c r="E22" s="398"/>
      <c r="F22" s="399" t="s">
        <v>349</v>
      </c>
      <c r="G22" s="400"/>
      <c r="H22" s="400"/>
      <c r="I22" s="401"/>
      <c r="J22" s="402" t="s">
        <v>350</v>
      </c>
    </row>
    <row r="23" spans="1:12" s="268" customFormat="1" ht="62.25" customHeight="1" x14ac:dyDescent="0.15">
      <c r="A23" s="394"/>
      <c r="B23" s="395"/>
      <c r="C23" s="396"/>
      <c r="D23" s="269" t="s">
        <v>351</v>
      </c>
      <c r="E23" s="270" t="s">
        <v>352</v>
      </c>
      <c r="F23" s="269" t="s">
        <v>351</v>
      </c>
      <c r="G23" s="271" t="s">
        <v>352</v>
      </c>
      <c r="H23" s="272" t="s">
        <v>353</v>
      </c>
      <c r="I23" s="273" t="s">
        <v>354</v>
      </c>
      <c r="J23" s="403"/>
    </row>
    <row r="24" spans="1:12" s="262" customFormat="1" ht="33" customHeight="1" x14ac:dyDescent="0.15">
      <c r="A24" s="274" t="s">
        <v>401</v>
      </c>
      <c r="B24" s="385" t="s">
        <v>355</v>
      </c>
      <c r="C24" s="387"/>
      <c r="D24" s="276">
        <v>0</v>
      </c>
      <c r="E24" s="277"/>
      <c r="F24" s="276">
        <v>5</v>
      </c>
      <c r="G24" s="331">
        <f>'07立地'!AF24</f>
        <v>0</v>
      </c>
      <c r="H24" s="327">
        <v>1</v>
      </c>
      <c r="I24" s="280"/>
      <c r="J24" s="281">
        <f t="shared" ref="J24:J29" si="1">SUM(D24,F24)</f>
        <v>5</v>
      </c>
    </row>
    <row r="25" spans="1:12" s="262" customFormat="1" ht="33" customHeight="1" x14ac:dyDescent="0.15">
      <c r="A25" s="282" t="s">
        <v>402</v>
      </c>
      <c r="B25" s="283" t="s">
        <v>356</v>
      </c>
      <c r="C25" s="284" t="s">
        <v>357</v>
      </c>
      <c r="D25" s="285">
        <f>5-'08-1住戸内(性能)'!AQ42</f>
        <v>5</v>
      </c>
      <c r="E25" s="286">
        <f>'08-1住戸内(性能)'!AM40</f>
        <v>0</v>
      </c>
      <c r="F25" s="855">
        <v>7</v>
      </c>
      <c r="G25" s="328">
        <f>'08-1住戸内(性能)'!AM41</f>
        <v>0</v>
      </c>
      <c r="H25" s="289"/>
      <c r="I25" s="290"/>
      <c r="J25" s="291">
        <f t="shared" si="1"/>
        <v>12</v>
      </c>
    </row>
    <row r="26" spans="1:12" s="262" customFormat="1" ht="33" customHeight="1" x14ac:dyDescent="0.15">
      <c r="A26" s="292" t="s">
        <v>403</v>
      </c>
      <c r="B26" s="293" t="s">
        <v>356</v>
      </c>
      <c r="C26" s="294" t="s">
        <v>358</v>
      </c>
      <c r="D26" s="295">
        <f>8-'08-２住戸内(空間)'!AQ152</f>
        <v>8</v>
      </c>
      <c r="E26" s="296">
        <f>'08-２住戸内(空間)'!AM150</f>
        <v>0</v>
      </c>
      <c r="F26" s="295">
        <v>56</v>
      </c>
      <c r="G26" s="329">
        <f>'08-２住戸内(空間)'!AM151</f>
        <v>0</v>
      </c>
      <c r="H26" s="299"/>
      <c r="I26" s="300"/>
      <c r="J26" s="301">
        <f t="shared" si="1"/>
        <v>64</v>
      </c>
    </row>
    <row r="27" spans="1:12" s="262" customFormat="1" ht="33" customHeight="1" x14ac:dyDescent="0.15">
      <c r="A27" s="383" t="s">
        <v>404</v>
      </c>
      <c r="B27" s="384"/>
      <c r="C27" s="384"/>
      <c r="D27" s="302">
        <f>SUM(D25:D26)</f>
        <v>13</v>
      </c>
      <c r="E27" s="303">
        <f>SUM(E25:E26)</f>
        <v>0</v>
      </c>
      <c r="F27" s="302">
        <f>SUM(F25:F26)</f>
        <v>63</v>
      </c>
      <c r="G27" s="330">
        <f>SUM(G25:G26)</f>
        <v>0</v>
      </c>
      <c r="H27" s="330">
        <v>17</v>
      </c>
      <c r="I27" s="306"/>
      <c r="J27" s="307">
        <f t="shared" si="1"/>
        <v>76</v>
      </c>
    </row>
    <row r="28" spans="1:12" s="262" customFormat="1" ht="33" customHeight="1" x14ac:dyDescent="0.15">
      <c r="A28" s="274" t="s">
        <v>405</v>
      </c>
      <c r="B28" s="385" t="s">
        <v>362</v>
      </c>
      <c r="C28" s="386"/>
      <c r="D28" s="308">
        <f>2-'09敷地'!AQ26</f>
        <v>2</v>
      </c>
      <c r="E28" s="309">
        <f>'09敷地'!AM24</f>
        <v>0</v>
      </c>
      <c r="F28" s="308">
        <v>4</v>
      </c>
      <c r="G28" s="334">
        <f>'09敷地'!AM25</f>
        <v>0</v>
      </c>
      <c r="H28" s="312"/>
      <c r="I28" s="313"/>
      <c r="J28" s="281">
        <f t="shared" si="1"/>
        <v>6</v>
      </c>
    </row>
    <row r="29" spans="1:12" s="262" customFormat="1" ht="33" customHeight="1" x14ac:dyDescent="0.15">
      <c r="A29" s="274" t="s">
        <v>406</v>
      </c>
      <c r="B29" s="320" t="s">
        <v>370</v>
      </c>
      <c r="C29" s="275"/>
      <c r="D29" s="276">
        <v>1</v>
      </c>
      <c r="E29" s="319">
        <f>'10コミュニティ形成に関する基準'!AA23</f>
        <v>0</v>
      </c>
      <c r="F29" s="276">
        <v>1</v>
      </c>
      <c r="G29" s="331">
        <f>'10コミュニティ形成に関する基準'!AA24</f>
        <v>0</v>
      </c>
      <c r="H29" s="279"/>
      <c r="I29" s="280"/>
      <c r="J29" s="281">
        <f t="shared" si="1"/>
        <v>2</v>
      </c>
    </row>
    <row r="30" spans="1:12" s="262" customFormat="1" ht="33" customHeight="1" x14ac:dyDescent="0.15">
      <c r="A30" s="274" t="s">
        <v>407</v>
      </c>
      <c r="B30" s="385" t="s">
        <v>409</v>
      </c>
      <c r="C30" s="387"/>
      <c r="D30" s="276">
        <v>1</v>
      </c>
      <c r="E30" s="319">
        <f>'11管理・運営 '!AC19</f>
        <v>0</v>
      </c>
      <c r="F30" s="276">
        <v>1</v>
      </c>
      <c r="G30" s="331">
        <f>'11管理・運営 '!AC20</f>
        <v>0</v>
      </c>
      <c r="H30" s="279"/>
      <c r="I30" s="280"/>
      <c r="J30" s="281">
        <f t="shared" ref="J30" si="2">SUM(D30,F30)</f>
        <v>2</v>
      </c>
    </row>
    <row r="31" spans="1:12" s="262" customFormat="1" ht="33" customHeight="1" x14ac:dyDescent="0.15">
      <c r="A31" s="383" t="s">
        <v>408</v>
      </c>
      <c r="B31" s="384"/>
      <c r="C31" s="388"/>
      <c r="D31" s="302">
        <f>SUM(D28:D30)</f>
        <v>4</v>
      </c>
      <c r="E31" s="303">
        <f>SUM(E28:E30)</f>
        <v>0</v>
      </c>
      <c r="F31" s="302">
        <f>SUM(F28:F30)</f>
        <v>6</v>
      </c>
      <c r="G31" s="330">
        <f>SUM(G28:G30)</f>
        <v>0</v>
      </c>
      <c r="H31" s="330">
        <v>1</v>
      </c>
      <c r="I31" s="306"/>
      <c r="J31" s="281">
        <f>SUM(D31,F31)</f>
        <v>10</v>
      </c>
    </row>
    <row r="32" spans="1:12" s="262" customFormat="1" ht="33" customHeight="1" x14ac:dyDescent="0.15">
      <c r="A32" s="389" t="s">
        <v>359</v>
      </c>
      <c r="B32" s="390"/>
      <c r="C32" s="390"/>
      <c r="D32" s="302">
        <f>SUM(D24,D27,D31)</f>
        <v>17</v>
      </c>
      <c r="E32" s="303">
        <f>SUM(E24,E27,E31)</f>
        <v>0</v>
      </c>
      <c r="F32" s="302">
        <f>SUM(F24,F27,F31)</f>
        <v>74</v>
      </c>
      <c r="G32" s="330">
        <f>SUM(G24,G27,G31)</f>
        <v>0</v>
      </c>
      <c r="H32" s="305"/>
      <c r="I32" s="333">
        <v>22</v>
      </c>
      <c r="J32" s="307">
        <f t="shared" ref="J32" si="3">SUM(D32,F32)</f>
        <v>91</v>
      </c>
    </row>
    <row r="33" spans="1:12" s="262" customFormat="1" ht="33" customHeight="1" x14ac:dyDescent="0.15">
      <c r="A33" s="379" t="s">
        <v>360</v>
      </c>
      <c r="B33" s="382"/>
      <c r="C33" s="380"/>
      <c r="D33" s="379" t="str">
        <f>IF(E32=0,"",IF(E32=D32,"ＯＫ","適合数不足"))</f>
        <v/>
      </c>
      <c r="E33" s="380"/>
      <c r="F33" s="381" t="str">
        <f>IF(G32=0,"",IF(OR(G24&lt;H24,G27&lt;H27,G31&lt;H31),"各基準別適合数不足",IF(G32&gt;=I32,"ＯＫ","適合数不足")))</f>
        <v/>
      </c>
      <c r="G33" s="382"/>
      <c r="H33" s="382"/>
      <c r="I33" s="380"/>
      <c r="J33" s="317"/>
      <c r="L33" s="318"/>
    </row>
  </sheetData>
  <protectedRanges>
    <protectedRange sqref="H6:J7" name="範囲1"/>
    <protectedRange sqref="H1:J1" name="範囲2"/>
  </protectedRanges>
  <mergeCells count="32">
    <mergeCell ref="D33:E33"/>
    <mergeCell ref="F33:I33"/>
    <mergeCell ref="A27:C27"/>
    <mergeCell ref="B28:C28"/>
    <mergeCell ref="B30:C30"/>
    <mergeCell ref="A31:C31"/>
    <mergeCell ref="A32:C32"/>
    <mergeCell ref="A33:C33"/>
    <mergeCell ref="F20:I20"/>
    <mergeCell ref="A22:C23"/>
    <mergeCell ref="D22:E22"/>
    <mergeCell ref="F22:I22"/>
    <mergeCell ref="J22:J23"/>
    <mergeCell ref="D20:E20"/>
    <mergeCell ref="B24:C24"/>
    <mergeCell ref="B15:C15"/>
    <mergeCell ref="B17:C17"/>
    <mergeCell ref="A18:C18"/>
    <mergeCell ref="A19:C19"/>
    <mergeCell ref="A20:C20"/>
    <mergeCell ref="A14:C14"/>
    <mergeCell ref="H1:J1"/>
    <mergeCell ref="A4:J4"/>
    <mergeCell ref="A6:E6"/>
    <mergeCell ref="H6:J6"/>
    <mergeCell ref="A7:E7"/>
    <mergeCell ref="H7:J7"/>
    <mergeCell ref="A9:C10"/>
    <mergeCell ref="D9:E9"/>
    <mergeCell ref="F9:I9"/>
    <mergeCell ref="J9:J10"/>
    <mergeCell ref="B11:C11"/>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7940-3E26-48E3-9D20-1515281557ED}">
  <sheetPr>
    <pageSetUpPr fitToPage="1"/>
  </sheetPr>
  <dimension ref="A1:AI26"/>
  <sheetViews>
    <sheetView view="pageBreakPreview" zoomScaleNormal="100" zoomScaleSheetLayoutView="100" workbookViewId="0"/>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16.33203125" style="5" hidden="1" customWidth="1"/>
    <col min="9" max="9" width="3.88671875" style="5" customWidth="1"/>
    <col min="10" max="11" width="9.109375" style="5" hidden="1" customWidth="1"/>
    <col min="12" max="12" width="5.109375" style="5" customWidth="1"/>
    <col min="13" max="13" width="3.88671875" style="5" customWidth="1"/>
    <col min="14" max="15" width="9.109375" style="5" hidden="1" customWidth="1"/>
    <col min="16" max="16" width="5.109375" style="5" customWidth="1"/>
    <col min="17" max="17" width="3.88671875" style="5" customWidth="1"/>
    <col min="18" max="19" width="9.109375" style="5" hidden="1" customWidth="1"/>
    <col min="20" max="20" width="5.109375" style="5" customWidth="1"/>
    <col min="21" max="21" width="3.88671875" style="5" customWidth="1"/>
    <col min="22" max="23" width="9.109375" style="5" hidden="1" customWidth="1"/>
    <col min="24" max="24" width="5.109375" style="5" customWidth="1"/>
    <col min="25" max="25" width="3.88671875" style="5" customWidth="1"/>
    <col min="26" max="27" width="9.109375" style="5" hidden="1" customWidth="1"/>
    <col min="28" max="28" width="5.109375" style="5" customWidth="1"/>
    <col min="29" max="29" width="3.88671875" style="5" customWidth="1"/>
    <col min="30" max="31" width="9.109375" style="5" hidden="1" customWidth="1"/>
    <col min="32" max="32" width="5.109375" style="5" customWidth="1"/>
    <col min="33" max="33" width="31.88671875" style="5" customWidth="1"/>
    <col min="34" max="34" width="0" style="5" hidden="1" customWidth="1"/>
    <col min="35" max="35" width="18.6640625" style="5" customWidth="1"/>
    <col min="36" max="16384" width="8.88671875" style="5"/>
  </cols>
  <sheetData>
    <row r="1" spans="1:35" ht="18.75" customHeight="1" x14ac:dyDescent="0.15">
      <c r="A1" s="5" t="s">
        <v>413</v>
      </c>
    </row>
    <row r="2" spans="1:35" ht="18.75" customHeight="1" x14ac:dyDescent="0.15">
      <c r="A2" s="486" t="s">
        <v>26</v>
      </c>
      <c r="B2" s="487"/>
      <c r="C2" s="486" t="s">
        <v>27</v>
      </c>
      <c r="D2" s="431"/>
      <c r="E2" s="431"/>
      <c r="F2" s="431"/>
      <c r="G2" s="487"/>
      <c r="H2" s="424" t="s">
        <v>303</v>
      </c>
      <c r="I2" s="447" t="s">
        <v>177</v>
      </c>
      <c r="J2" s="447"/>
      <c r="K2" s="447"/>
      <c r="L2" s="447"/>
      <c r="M2" s="447"/>
      <c r="N2" s="447"/>
      <c r="O2" s="447"/>
      <c r="P2" s="447"/>
      <c r="Q2" s="427" t="s">
        <v>179</v>
      </c>
      <c r="R2" s="428"/>
      <c r="S2" s="428"/>
      <c r="T2" s="428"/>
      <c r="U2" s="428"/>
      <c r="V2" s="428"/>
      <c r="W2" s="428"/>
      <c r="X2" s="429"/>
      <c r="Y2" s="427" t="s">
        <v>180</v>
      </c>
      <c r="Z2" s="428"/>
      <c r="AA2" s="428"/>
      <c r="AB2" s="428"/>
      <c r="AC2" s="428"/>
      <c r="AD2" s="428"/>
      <c r="AE2" s="428"/>
      <c r="AF2" s="429"/>
      <c r="AG2" s="424" t="s">
        <v>412</v>
      </c>
      <c r="AH2" s="5" t="s">
        <v>310</v>
      </c>
      <c r="AI2" s="424" t="s">
        <v>411</v>
      </c>
    </row>
    <row r="3" spans="1:35" ht="18.75" customHeight="1" x14ac:dyDescent="0.15">
      <c r="A3" s="478"/>
      <c r="B3" s="479"/>
      <c r="C3" s="478"/>
      <c r="D3" s="472"/>
      <c r="E3" s="472"/>
      <c r="F3" s="472"/>
      <c r="G3" s="479"/>
      <c r="H3" s="474"/>
      <c r="I3" s="478" t="s">
        <v>178</v>
      </c>
      <c r="J3" s="472"/>
      <c r="K3" s="472"/>
      <c r="L3" s="479"/>
      <c r="M3" s="471" t="s">
        <v>182</v>
      </c>
      <c r="N3" s="472"/>
      <c r="O3" s="472"/>
      <c r="P3" s="461"/>
      <c r="Q3" s="427" t="s">
        <v>178</v>
      </c>
      <c r="R3" s="428"/>
      <c r="S3" s="428"/>
      <c r="T3" s="429"/>
      <c r="U3" s="430" t="s">
        <v>182</v>
      </c>
      <c r="V3" s="431"/>
      <c r="W3" s="431"/>
      <c r="X3" s="432"/>
      <c r="Y3" s="430" t="s">
        <v>178</v>
      </c>
      <c r="Z3" s="431"/>
      <c r="AA3" s="431"/>
      <c r="AB3" s="432"/>
      <c r="AC3" s="430" t="s">
        <v>182</v>
      </c>
      <c r="AD3" s="431"/>
      <c r="AE3" s="431"/>
      <c r="AF3" s="432"/>
      <c r="AG3" s="425"/>
      <c r="AH3" s="5" t="s">
        <v>311</v>
      </c>
      <c r="AI3" s="425"/>
    </row>
    <row r="4" spans="1:35" ht="26.25" customHeight="1" x14ac:dyDescent="0.15">
      <c r="A4" s="426">
        <v>1</v>
      </c>
      <c r="B4" s="448" t="s">
        <v>301</v>
      </c>
      <c r="C4" s="7"/>
      <c r="D4" s="488" t="s">
        <v>25</v>
      </c>
      <c r="E4" s="488"/>
      <c r="F4" s="488"/>
      <c r="G4" s="489"/>
      <c r="H4" s="475"/>
      <c r="I4" s="480"/>
      <c r="J4" s="483"/>
      <c r="K4" s="460"/>
      <c r="L4" s="422"/>
      <c r="M4" s="430"/>
      <c r="N4" s="73"/>
      <c r="O4" s="93"/>
      <c r="P4" s="422"/>
      <c r="Q4" s="433" t="s">
        <v>309</v>
      </c>
      <c r="R4" s="418"/>
      <c r="S4" s="439">
        <f>IF(Q4="■",1,0)</f>
        <v>0</v>
      </c>
      <c r="T4" s="440" t="s">
        <v>306</v>
      </c>
      <c r="U4" s="433" t="s">
        <v>309</v>
      </c>
      <c r="V4" s="418"/>
      <c r="W4" s="418">
        <f>IF(U4="■",1,0)</f>
        <v>0</v>
      </c>
      <c r="X4" s="436" t="s">
        <v>306</v>
      </c>
      <c r="Y4" s="433" t="s">
        <v>309</v>
      </c>
      <c r="Z4" s="418">
        <f>IF(Y4="■",1,0)</f>
        <v>0</v>
      </c>
      <c r="AA4" s="418"/>
      <c r="AB4" s="436" t="s">
        <v>305</v>
      </c>
      <c r="AC4" s="491" t="s">
        <v>309</v>
      </c>
      <c r="AD4" s="418"/>
      <c r="AE4" s="418">
        <f>IF(AC4="■",1,0)</f>
        <v>0</v>
      </c>
      <c r="AF4" s="440" t="s">
        <v>306</v>
      </c>
      <c r="AG4" s="426"/>
      <c r="AI4" s="426"/>
    </row>
    <row r="5" spans="1:35" x14ac:dyDescent="0.15">
      <c r="A5" s="426"/>
      <c r="B5" s="448"/>
      <c r="C5" s="9"/>
      <c r="D5" s="10" t="s">
        <v>24</v>
      </c>
      <c r="E5" s="454" t="s">
        <v>2</v>
      </c>
      <c r="F5" s="454"/>
      <c r="G5" s="455"/>
      <c r="H5" s="476"/>
      <c r="I5" s="481"/>
      <c r="J5" s="484"/>
      <c r="K5" s="460"/>
      <c r="L5" s="422"/>
      <c r="M5" s="471"/>
      <c r="N5" s="76"/>
      <c r="O5" s="94"/>
      <c r="P5" s="422"/>
      <c r="Q5" s="434"/>
      <c r="R5" s="419"/>
      <c r="S5" s="439"/>
      <c r="T5" s="440"/>
      <c r="U5" s="434"/>
      <c r="V5" s="419"/>
      <c r="W5" s="419"/>
      <c r="X5" s="437"/>
      <c r="Y5" s="434"/>
      <c r="Z5" s="419"/>
      <c r="AA5" s="419"/>
      <c r="AB5" s="437"/>
      <c r="AC5" s="491"/>
      <c r="AD5" s="419"/>
      <c r="AE5" s="419"/>
      <c r="AF5" s="440"/>
      <c r="AG5" s="426"/>
      <c r="AI5" s="426"/>
    </row>
    <row r="6" spans="1:35" x14ac:dyDescent="0.15">
      <c r="A6" s="426"/>
      <c r="B6" s="448"/>
      <c r="C6" s="9"/>
      <c r="D6" s="10" t="s">
        <v>3</v>
      </c>
      <c r="E6" s="454" t="s">
        <v>4</v>
      </c>
      <c r="F6" s="454"/>
      <c r="G6" s="455"/>
      <c r="H6" s="476"/>
      <c r="I6" s="481"/>
      <c r="J6" s="484"/>
      <c r="K6" s="460"/>
      <c r="L6" s="422"/>
      <c r="M6" s="471"/>
      <c r="N6" s="76"/>
      <c r="O6" s="94"/>
      <c r="P6" s="422"/>
      <c r="Q6" s="434"/>
      <c r="R6" s="419"/>
      <c r="S6" s="439"/>
      <c r="T6" s="440"/>
      <c r="U6" s="434"/>
      <c r="V6" s="419"/>
      <c r="W6" s="419"/>
      <c r="X6" s="437"/>
      <c r="Y6" s="434"/>
      <c r="Z6" s="419"/>
      <c r="AA6" s="419"/>
      <c r="AB6" s="437"/>
      <c r="AC6" s="491"/>
      <c r="AD6" s="419"/>
      <c r="AE6" s="419"/>
      <c r="AF6" s="440"/>
      <c r="AG6" s="426"/>
      <c r="AI6" s="426"/>
    </row>
    <row r="7" spans="1:35" x14ac:dyDescent="0.15">
      <c r="A7" s="426"/>
      <c r="B7" s="448"/>
      <c r="C7" s="11"/>
      <c r="D7" s="12" t="s">
        <v>5</v>
      </c>
      <c r="E7" s="456" t="s">
        <v>6</v>
      </c>
      <c r="F7" s="456"/>
      <c r="G7" s="457"/>
      <c r="H7" s="477"/>
      <c r="I7" s="482"/>
      <c r="J7" s="485"/>
      <c r="K7" s="460"/>
      <c r="L7" s="422"/>
      <c r="M7" s="473"/>
      <c r="N7" s="74"/>
      <c r="O7" s="84"/>
      <c r="P7" s="422"/>
      <c r="Q7" s="435"/>
      <c r="R7" s="420"/>
      <c r="S7" s="439"/>
      <c r="T7" s="440"/>
      <c r="U7" s="435"/>
      <c r="V7" s="420"/>
      <c r="W7" s="420"/>
      <c r="X7" s="438"/>
      <c r="Y7" s="435"/>
      <c r="Z7" s="420"/>
      <c r="AA7" s="420"/>
      <c r="AB7" s="438"/>
      <c r="AC7" s="491"/>
      <c r="AD7" s="420"/>
      <c r="AE7" s="420"/>
      <c r="AF7" s="440"/>
      <c r="AG7" s="426"/>
      <c r="AI7" s="426"/>
    </row>
    <row r="8" spans="1:35" ht="25.5" customHeight="1" x14ac:dyDescent="0.15">
      <c r="A8" s="451">
        <v>2</v>
      </c>
      <c r="B8" s="451" t="s">
        <v>7</v>
      </c>
      <c r="C8" s="13"/>
      <c r="D8" s="458" t="s">
        <v>0</v>
      </c>
      <c r="E8" s="458"/>
      <c r="F8" s="458"/>
      <c r="G8" s="459"/>
      <c r="H8" s="451"/>
      <c r="I8" s="480"/>
      <c r="J8" s="483"/>
      <c r="K8" s="460"/>
      <c r="L8" s="432"/>
      <c r="M8" s="421"/>
      <c r="N8" s="73"/>
      <c r="O8" s="73"/>
      <c r="P8" s="432"/>
      <c r="Q8" s="433" t="s">
        <v>309</v>
      </c>
      <c r="R8" s="418"/>
      <c r="S8" s="439">
        <f>IF(Q8="■",1,0)</f>
        <v>0</v>
      </c>
      <c r="T8" s="440" t="s">
        <v>306</v>
      </c>
      <c r="U8" s="433" t="s">
        <v>309</v>
      </c>
      <c r="V8" s="418"/>
      <c r="W8" s="418">
        <f>IF(U8="■",1,0)</f>
        <v>0</v>
      </c>
      <c r="X8" s="436" t="s">
        <v>306</v>
      </c>
      <c r="Y8" s="491" t="s">
        <v>309</v>
      </c>
      <c r="Z8" s="418"/>
      <c r="AA8" s="418">
        <f>IF(Y8="■",1,0)</f>
        <v>0</v>
      </c>
      <c r="AB8" s="440" t="s">
        <v>306</v>
      </c>
      <c r="AC8" s="491" t="s">
        <v>309</v>
      </c>
      <c r="AD8" s="418"/>
      <c r="AE8" s="418">
        <f>IF(AC8="■",1,0)</f>
        <v>0</v>
      </c>
      <c r="AF8" s="440" t="s">
        <v>306</v>
      </c>
      <c r="AG8" s="426"/>
      <c r="AI8" s="426"/>
    </row>
    <row r="9" spans="1:35" x14ac:dyDescent="0.15">
      <c r="A9" s="452"/>
      <c r="B9" s="452"/>
      <c r="C9" s="9"/>
      <c r="D9" s="10" t="s">
        <v>1</v>
      </c>
      <c r="E9" s="454" t="s">
        <v>8</v>
      </c>
      <c r="F9" s="454"/>
      <c r="G9" s="455"/>
      <c r="H9" s="452"/>
      <c r="I9" s="481"/>
      <c r="J9" s="484"/>
      <c r="K9" s="460"/>
      <c r="L9" s="461"/>
      <c r="M9" s="421"/>
      <c r="N9" s="76"/>
      <c r="O9" s="76"/>
      <c r="P9" s="461"/>
      <c r="Q9" s="434"/>
      <c r="R9" s="419"/>
      <c r="S9" s="439"/>
      <c r="T9" s="440"/>
      <c r="U9" s="434"/>
      <c r="V9" s="419"/>
      <c r="W9" s="419"/>
      <c r="X9" s="437"/>
      <c r="Y9" s="491"/>
      <c r="Z9" s="419"/>
      <c r="AA9" s="419"/>
      <c r="AB9" s="440"/>
      <c r="AC9" s="491"/>
      <c r="AD9" s="419"/>
      <c r="AE9" s="419"/>
      <c r="AF9" s="440"/>
      <c r="AG9" s="426"/>
      <c r="AI9" s="426"/>
    </row>
    <row r="10" spans="1:35" x14ac:dyDescent="0.15">
      <c r="A10" s="453"/>
      <c r="B10" s="453"/>
      <c r="C10" s="11"/>
      <c r="D10" s="12" t="s">
        <v>3</v>
      </c>
      <c r="E10" s="456" t="s">
        <v>9</v>
      </c>
      <c r="F10" s="456"/>
      <c r="G10" s="457"/>
      <c r="H10" s="453"/>
      <c r="I10" s="482"/>
      <c r="J10" s="485"/>
      <c r="K10" s="460"/>
      <c r="L10" s="462"/>
      <c r="M10" s="421"/>
      <c r="N10" s="74"/>
      <c r="O10" s="74"/>
      <c r="P10" s="462"/>
      <c r="Q10" s="435"/>
      <c r="R10" s="420"/>
      <c r="S10" s="439"/>
      <c r="T10" s="440"/>
      <c r="U10" s="435"/>
      <c r="V10" s="420"/>
      <c r="W10" s="420"/>
      <c r="X10" s="438"/>
      <c r="Y10" s="491"/>
      <c r="Z10" s="420"/>
      <c r="AA10" s="420"/>
      <c r="AB10" s="440"/>
      <c r="AC10" s="491"/>
      <c r="AD10" s="420"/>
      <c r="AE10" s="420"/>
      <c r="AF10" s="440"/>
      <c r="AG10" s="426"/>
      <c r="AI10" s="426"/>
    </row>
    <row r="11" spans="1:35" ht="25.5" customHeight="1" x14ac:dyDescent="0.15">
      <c r="A11" s="14">
        <v>3</v>
      </c>
      <c r="B11" s="14" t="s">
        <v>10</v>
      </c>
      <c r="C11" s="15"/>
      <c r="D11" s="469" t="s">
        <v>11</v>
      </c>
      <c r="E11" s="469"/>
      <c r="F11" s="469"/>
      <c r="G11" s="470"/>
      <c r="H11" s="83"/>
      <c r="I11" s="91"/>
      <c r="J11" s="92"/>
      <c r="K11" s="90"/>
      <c r="L11" s="101"/>
      <c r="M11" s="8"/>
      <c r="N11" s="69"/>
      <c r="O11" s="69"/>
      <c r="P11" s="100"/>
      <c r="Q11" s="103" t="s">
        <v>309</v>
      </c>
      <c r="R11" s="102"/>
      <c r="S11" s="102">
        <f>IF(Q11="■",1,0)</f>
        <v>0</v>
      </c>
      <c r="T11" s="63" t="s">
        <v>306</v>
      </c>
      <c r="U11" s="103" t="s">
        <v>309</v>
      </c>
      <c r="V11" s="102"/>
      <c r="W11" s="102">
        <f>IF(U11="■",1,0)</f>
        <v>0</v>
      </c>
      <c r="X11" s="63" t="s">
        <v>306</v>
      </c>
      <c r="Y11" s="103" t="s">
        <v>309</v>
      </c>
      <c r="Z11" s="102"/>
      <c r="AA11" s="102">
        <f>IF(Y11="■",1,0)</f>
        <v>0</v>
      </c>
      <c r="AB11" s="63" t="s">
        <v>306</v>
      </c>
      <c r="AC11" s="103" t="s">
        <v>309</v>
      </c>
      <c r="AD11" s="102"/>
      <c r="AE11" s="102">
        <f>IF(AC11="■",1,0)</f>
        <v>0</v>
      </c>
      <c r="AF11" s="63" t="s">
        <v>306</v>
      </c>
      <c r="AG11" s="6"/>
      <c r="AI11" s="6"/>
    </row>
    <row r="12" spans="1:35" ht="24" customHeight="1" x14ac:dyDescent="0.15">
      <c r="A12" s="451">
        <v>4</v>
      </c>
      <c r="B12" s="451" t="s">
        <v>12</v>
      </c>
      <c r="C12" s="13"/>
      <c r="D12" s="458" t="s">
        <v>0</v>
      </c>
      <c r="E12" s="458"/>
      <c r="F12" s="458"/>
      <c r="G12" s="459"/>
      <c r="H12" s="451"/>
      <c r="I12" s="82"/>
      <c r="J12" s="85"/>
      <c r="K12" s="460"/>
      <c r="L12" s="432"/>
      <c r="M12" s="421"/>
      <c r="N12" s="75"/>
      <c r="O12" s="93"/>
      <c r="P12" s="422"/>
      <c r="Q12" s="433" t="s">
        <v>309</v>
      </c>
      <c r="R12" s="418"/>
      <c r="S12" s="418">
        <f>IF(Q12="■",1,0)</f>
        <v>0</v>
      </c>
      <c r="T12" s="436" t="s">
        <v>306</v>
      </c>
      <c r="U12" s="433" t="s">
        <v>309</v>
      </c>
      <c r="V12" s="418"/>
      <c r="W12" s="418">
        <f>IF(U12="■",1,0)</f>
        <v>0</v>
      </c>
      <c r="X12" s="436" t="s">
        <v>306</v>
      </c>
      <c r="Y12" s="491" t="s">
        <v>309</v>
      </c>
      <c r="Z12" s="418"/>
      <c r="AA12" s="418">
        <f>IF(Y12="■",1,0)</f>
        <v>0</v>
      </c>
      <c r="AB12" s="440" t="s">
        <v>306</v>
      </c>
      <c r="AC12" s="491" t="s">
        <v>309</v>
      </c>
      <c r="AD12" s="418"/>
      <c r="AE12" s="418">
        <f>IF(AC12="■",1,0)</f>
        <v>0</v>
      </c>
      <c r="AF12" s="440" t="s">
        <v>306</v>
      </c>
      <c r="AG12" s="426"/>
      <c r="AI12" s="426"/>
    </row>
    <row r="13" spans="1:35" x14ac:dyDescent="0.15">
      <c r="A13" s="452"/>
      <c r="B13" s="452"/>
      <c r="C13" s="9"/>
      <c r="D13" s="10" t="s">
        <v>1</v>
      </c>
      <c r="E13" s="454" t="s">
        <v>13</v>
      </c>
      <c r="F13" s="454"/>
      <c r="G13" s="455"/>
      <c r="H13" s="452"/>
      <c r="I13" s="86"/>
      <c r="J13" s="87"/>
      <c r="K13" s="460"/>
      <c r="L13" s="461"/>
      <c r="M13" s="421"/>
      <c r="N13" s="98"/>
      <c r="O13" s="94"/>
      <c r="P13" s="422"/>
      <c r="Q13" s="434"/>
      <c r="R13" s="419"/>
      <c r="S13" s="419"/>
      <c r="T13" s="437"/>
      <c r="U13" s="434"/>
      <c r="V13" s="419"/>
      <c r="W13" s="419"/>
      <c r="X13" s="437"/>
      <c r="Y13" s="491"/>
      <c r="Z13" s="419"/>
      <c r="AA13" s="419"/>
      <c r="AB13" s="440"/>
      <c r="AC13" s="491"/>
      <c r="AD13" s="419"/>
      <c r="AE13" s="419"/>
      <c r="AF13" s="440"/>
      <c r="AG13" s="426"/>
      <c r="AI13" s="426"/>
    </row>
    <row r="14" spans="1:35" x14ac:dyDescent="0.15">
      <c r="A14" s="452"/>
      <c r="B14" s="452"/>
      <c r="C14" s="9"/>
      <c r="D14" s="10" t="s">
        <v>3</v>
      </c>
      <c r="E14" s="454" t="s">
        <v>14</v>
      </c>
      <c r="F14" s="454"/>
      <c r="G14" s="455"/>
      <c r="H14" s="452"/>
      <c r="I14" s="86"/>
      <c r="J14" s="87"/>
      <c r="K14" s="460"/>
      <c r="L14" s="461"/>
      <c r="M14" s="421"/>
      <c r="N14" s="98"/>
      <c r="O14" s="94"/>
      <c r="P14" s="422"/>
      <c r="Q14" s="434"/>
      <c r="R14" s="419"/>
      <c r="S14" s="419"/>
      <c r="T14" s="437"/>
      <c r="U14" s="434"/>
      <c r="V14" s="419"/>
      <c r="W14" s="419"/>
      <c r="X14" s="437"/>
      <c r="Y14" s="491"/>
      <c r="Z14" s="419"/>
      <c r="AA14" s="419"/>
      <c r="AB14" s="440"/>
      <c r="AC14" s="491"/>
      <c r="AD14" s="419"/>
      <c r="AE14" s="419"/>
      <c r="AF14" s="440"/>
      <c r="AG14" s="426"/>
      <c r="AI14" s="426"/>
    </row>
    <row r="15" spans="1:35" x14ac:dyDescent="0.15">
      <c r="A15" s="452"/>
      <c r="B15" s="452"/>
      <c r="C15" s="9"/>
      <c r="D15" s="10" t="s">
        <v>5</v>
      </c>
      <c r="E15" s="454" t="s">
        <v>15</v>
      </c>
      <c r="F15" s="454"/>
      <c r="G15" s="455"/>
      <c r="H15" s="452"/>
      <c r="I15" s="86"/>
      <c r="J15" s="87"/>
      <c r="K15" s="460"/>
      <c r="L15" s="461"/>
      <c r="M15" s="421"/>
      <c r="N15" s="98"/>
      <c r="O15" s="94"/>
      <c r="P15" s="422"/>
      <c r="Q15" s="434"/>
      <c r="R15" s="419"/>
      <c r="S15" s="419"/>
      <c r="T15" s="437"/>
      <c r="U15" s="434"/>
      <c r="V15" s="419"/>
      <c r="W15" s="419"/>
      <c r="X15" s="437"/>
      <c r="Y15" s="491"/>
      <c r="Z15" s="419"/>
      <c r="AA15" s="419"/>
      <c r="AB15" s="440"/>
      <c r="AC15" s="491"/>
      <c r="AD15" s="419"/>
      <c r="AE15" s="419"/>
      <c r="AF15" s="440"/>
      <c r="AG15" s="426"/>
      <c r="AI15" s="426"/>
    </row>
    <row r="16" spans="1:35" x14ac:dyDescent="0.15">
      <c r="A16" s="453"/>
      <c r="B16" s="453"/>
      <c r="C16" s="11"/>
      <c r="D16" s="12" t="s">
        <v>16</v>
      </c>
      <c r="E16" s="456" t="s">
        <v>17</v>
      </c>
      <c r="F16" s="456"/>
      <c r="G16" s="457"/>
      <c r="H16" s="453"/>
      <c r="I16" s="88"/>
      <c r="J16" s="89"/>
      <c r="K16" s="460"/>
      <c r="L16" s="462"/>
      <c r="M16" s="421"/>
      <c r="N16" s="99"/>
      <c r="O16" s="84"/>
      <c r="P16" s="422"/>
      <c r="Q16" s="435"/>
      <c r="R16" s="420"/>
      <c r="S16" s="420"/>
      <c r="T16" s="438"/>
      <c r="U16" s="435"/>
      <c r="V16" s="420"/>
      <c r="W16" s="420"/>
      <c r="X16" s="438"/>
      <c r="Y16" s="491"/>
      <c r="Z16" s="420"/>
      <c r="AA16" s="420"/>
      <c r="AB16" s="440"/>
      <c r="AC16" s="491"/>
      <c r="AD16" s="420"/>
      <c r="AE16" s="420"/>
      <c r="AF16" s="440"/>
      <c r="AG16" s="426"/>
      <c r="AI16" s="426"/>
    </row>
    <row r="17" spans="1:35" x14ac:dyDescent="0.15">
      <c r="A17" s="426">
        <v>5</v>
      </c>
      <c r="B17" s="448" t="s">
        <v>302</v>
      </c>
      <c r="C17" s="16"/>
      <c r="D17" s="17" t="s">
        <v>18</v>
      </c>
      <c r="E17" s="17"/>
      <c r="F17" s="17"/>
      <c r="G17" s="18"/>
      <c r="H17" s="466"/>
      <c r="I17" s="70"/>
      <c r="J17" s="73"/>
      <c r="K17" s="463"/>
      <c r="L17" s="432"/>
      <c r="M17" s="421"/>
      <c r="N17" s="75"/>
      <c r="O17" s="93"/>
      <c r="P17" s="422"/>
      <c r="Q17" s="433" t="s">
        <v>309</v>
      </c>
      <c r="R17" s="418"/>
      <c r="S17" s="439">
        <f>IF(Q17="■",1,0)</f>
        <v>0</v>
      </c>
      <c r="T17" s="440" t="s">
        <v>306</v>
      </c>
      <c r="U17" s="492" t="s">
        <v>309</v>
      </c>
      <c r="V17" s="441"/>
      <c r="W17" s="444">
        <f>IF(U17="■",1,0)</f>
        <v>0</v>
      </c>
      <c r="X17" s="490" t="s">
        <v>306</v>
      </c>
      <c r="Y17" s="491" t="s">
        <v>309</v>
      </c>
      <c r="Z17" s="418"/>
      <c r="AA17" s="418">
        <f>IF(Y17="■",1,0)</f>
        <v>0</v>
      </c>
      <c r="AB17" s="440" t="s">
        <v>306</v>
      </c>
      <c r="AC17" s="491" t="s">
        <v>309</v>
      </c>
      <c r="AD17" s="418"/>
      <c r="AE17" s="418">
        <f>IF(AC17="■",1,0)</f>
        <v>0</v>
      </c>
      <c r="AF17" s="440" t="s">
        <v>306</v>
      </c>
      <c r="AG17" s="426"/>
      <c r="AI17" s="426"/>
    </row>
    <row r="18" spans="1:35" x14ac:dyDescent="0.15">
      <c r="A18" s="426"/>
      <c r="B18" s="426"/>
      <c r="C18" s="9"/>
      <c r="D18" s="19" t="s">
        <v>24</v>
      </c>
      <c r="E18" s="20" t="s">
        <v>28</v>
      </c>
      <c r="F18" s="20"/>
      <c r="G18" s="21"/>
      <c r="H18" s="467"/>
      <c r="I18" s="71"/>
      <c r="J18" s="76"/>
      <c r="K18" s="464"/>
      <c r="L18" s="461"/>
      <c r="M18" s="421"/>
      <c r="N18" s="98"/>
      <c r="O18" s="94"/>
      <c r="P18" s="422"/>
      <c r="Q18" s="434"/>
      <c r="R18" s="419"/>
      <c r="S18" s="439"/>
      <c r="T18" s="440"/>
      <c r="U18" s="492"/>
      <c r="V18" s="442"/>
      <c r="W18" s="445"/>
      <c r="X18" s="490"/>
      <c r="Y18" s="491"/>
      <c r="Z18" s="419"/>
      <c r="AA18" s="419"/>
      <c r="AB18" s="440"/>
      <c r="AC18" s="491"/>
      <c r="AD18" s="419"/>
      <c r="AE18" s="419"/>
      <c r="AF18" s="440"/>
      <c r="AG18" s="426"/>
      <c r="AI18" s="426"/>
    </row>
    <row r="19" spans="1:35" x14ac:dyDescent="0.15">
      <c r="A19" s="426"/>
      <c r="B19" s="426"/>
      <c r="C19" s="9"/>
      <c r="D19" s="19" t="s">
        <v>3</v>
      </c>
      <c r="E19" s="449" t="s">
        <v>189</v>
      </c>
      <c r="F19" s="449"/>
      <c r="G19" s="450"/>
      <c r="H19" s="467"/>
      <c r="I19" s="71"/>
      <c r="J19" s="76"/>
      <c r="K19" s="464"/>
      <c r="L19" s="461"/>
      <c r="M19" s="421"/>
      <c r="N19" s="98"/>
      <c r="O19" s="94"/>
      <c r="P19" s="422"/>
      <c r="Q19" s="434"/>
      <c r="R19" s="419"/>
      <c r="S19" s="439"/>
      <c r="T19" s="440"/>
      <c r="U19" s="492"/>
      <c r="V19" s="442"/>
      <c r="W19" s="445"/>
      <c r="X19" s="490"/>
      <c r="Y19" s="491"/>
      <c r="Z19" s="419"/>
      <c r="AA19" s="419"/>
      <c r="AB19" s="440"/>
      <c r="AC19" s="491"/>
      <c r="AD19" s="419"/>
      <c r="AE19" s="419"/>
      <c r="AF19" s="440"/>
      <c r="AG19" s="426"/>
      <c r="AI19" s="426"/>
    </row>
    <row r="20" spans="1:35" x14ac:dyDescent="0.15">
      <c r="A20" s="426"/>
      <c r="B20" s="426"/>
      <c r="C20" s="9"/>
      <c r="D20" s="19" t="s">
        <v>5</v>
      </c>
      <c r="E20" s="20" t="s">
        <v>20</v>
      </c>
      <c r="F20" s="20"/>
      <c r="G20" s="21"/>
      <c r="H20" s="467"/>
      <c r="I20" s="71"/>
      <c r="J20" s="76"/>
      <c r="K20" s="464"/>
      <c r="L20" s="461"/>
      <c r="M20" s="421"/>
      <c r="N20" s="98"/>
      <c r="O20" s="94"/>
      <c r="P20" s="422"/>
      <c r="Q20" s="434"/>
      <c r="R20" s="419"/>
      <c r="S20" s="439"/>
      <c r="T20" s="440"/>
      <c r="U20" s="492"/>
      <c r="V20" s="442"/>
      <c r="W20" s="445"/>
      <c r="X20" s="490"/>
      <c r="Y20" s="491"/>
      <c r="Z20" s="419"/>
      <c r="AA20" s="419"/>
      <c r="AB20" s="440"/>
      <c r="AC20" s="491"/>
      <c r="AD20" s="419"/>
      <c r="AE20" s="419"/>
      <c r="AF20" s="440"/>
      <c r="AG20" s="426"/>
      <c r="AI20" s="426"/>
    </row>
    <row r="21" spans="1:35" x14ac:dyDescent="0.15">
      <c r="A21" s="426"/>
      <c r="B21" s="426"/>
      <c r="C21" s="9"/>
      <c r="D21" s="19" t="s">
        <v>21</v>
      </c>
      <c r="E21" s="20" t="s">
        <v>29</v>
      </c>
      <c r="F21" s="20"/>
      <c r="G21" s="21"/>
      <c r="H21" s="467"/>
      <c r="I21" s="71"/>
      <c r="J21" s="76"/>
      <c r="K21" s="464"/>
      <c r="L21" s="461"/>
      <c r="M21" s="421"/>
      <c r="N21" s="98"/>
      <c r="O21" s="94"/>
      <c r="P21" s="422"/>
      <c r="Q21" s="434"/>
      <c r="R21" s="419"/>
      <c r="S21" s="439"/>
      <c r="T21" s="440"/>
      <c r="U21" s="492"/>
      <c r="V21" s="442"/>
      <c r="W21" s="445"/>
      <c r="X21" s="490"/>
      <c r="Y21" s="491"/>
      <c r="Z21" s="419"/>
      <c r="AA21" s="419"/>
      <c r="AB21" s="440"/>
      <c r="AC21" s="491"/>
      <c r="AD21" s="419"/>
      <c r="AE21" s="419"/>
      <c r="AF21" s="440"/>
      <c r="AG21" s="426"/>
      <c r="AI21" s="426"/>
    </row>
    <row r="22" spans="1:35" x14ac:dyDescent="0.15">
      <c r="A22" s="426"/>
      <c r="B22" s="426"/>
      <c r="C22" s="11"/>
      <c r="D22" s="22" t="s">
        <v>30</v>
      </c>
      <c r="E22" s="23" t="s">
        <v>23</v>
      </c>
      <c r="F22" s="23"/>
      <c r="G22" s="24"/>
      <c r="H22" s="468"/>
      <c r="I22" s="72"/>
      <c r="J22" s="74"/>
      <c r="K22" s="465"/>
      <c r="L22" s="462"/>
      <c r="M22" s="421"/>
      <c r="N22" s="99"/>
      <c r="O22" s="84"/>
      <c r="P22" s="423"/>
      <c r="Q22" s="435"/>
      <c r="R22" s="420"/>
      <c r="S22" s="439"/>
      <c r="T22" s="440"/>
      <c r="U22" s="492"/>
      <c r="V22" s="443"/>
      <c r="W22" s="446"/>
      <c r="X22" s="490"/>
      <c r="Y22" s="491"/>
      <c r="Z22" s="420"/>
      <c r="AA22" s="420"/>
      <c r="AB22" s="440"/>
      <c r="AC22" s="491"/>
      <c r="AD22" s="420"/>
      <c r="AE22" s="420"/>
      <c r="AF22" s="440"/>
      <c r="AG22" s="426"/>
      <c r="AI22" s="426"/>
    </row>
    <row r="23" spans="1:35" ht="32.25" customHeight="1" x14ac:dyDescent="0.15">
      <c r="A23" s="447" t="s">
        <v>304</v>
      </c>
      <c r="B23" s="447"/>
      <c r="C23" s="447"/>
      <c r="D23" s="447"/>
      <c r="E23" s="447"/>
      <c r="F23" s="447"/>
      <c r="G23" s="447"/>
      <c r="H23" s="447"/>
      <c r="I23" s="95" t="s">
        <v>305</v>
      </c>
      <c r="J23" s="96"/>
      <c r="K23" s="97"/>
      <c r="L23" s="322"/>
      <c r="M23" s="95" t="s">
        <v>305</v>
      </c>
      <c r="P23" s="100"/>
      <c r="Q23" s="95" t="s">
        <v>305</v>
      </c>
      <c r="R23" s="102"/>
      <c r="S23" s="97"/>
      <c r="T23" s="322"/>
      <c r="U23" s="95" t="s">
        <v>305</v>
      </c>
      <c r="V23" s="199"/>
      <c r="W23" s="199"/>
      <c r="X23" s="322"/>
      <c r="Y23" s="95" t="s">
        <v>305</v>
      </c>
      <c r="Z23" s="97"/>
      <c r="AA23" s="97"/>
      <c r="AB23" s="63">
        <f>SUM(Z4:Z22)</f>
        <v>0</v>
      </c>
      <c r="AC23" s="95" t="s">
        <v>305</v>
      </c>
      <c r="AD23" s="97"/>
      <c r="AE23" s="97"/>
      <c r="AF23" s="322"/>
    </row>
    <row r="24" spans="1:35" ht="32.25" customHeight="1" x14ac:dyDescent="0.15">
      <c r="A24" s="447"/>
      <c r="B24" s="447"/>
      <c r="C24" s="447"/>
      <c r="D24" s="447"/>
      <c r="E24" s="447"/>
      <c r="F24" s="447"/>
      <c r="G24" s="447"/>
      <c r="H24" s="447"/>
      <c r="I24" s="95" t="s">
        <v>306</v>
      </c>
      <c r="J24" s="96"/>
      <c r="K24" s="97"/>
      <c r="L24" s="322"/>
      <c r="M24" s="95" t="s">
        <v>306</v>
      </c>
      <c r="P24" s="100"/>
      <c r="Q24" s="95" t="s">
        <v>306</v>
      </c>
      <c r="R24" s="102"/>
      <c r="S24" s="97"/>
      <c r="T24" s="63">
        <f>SUM(S4:S22)</f>
        <v>0</v>
      </c>
      <c r="U24" s="95" t="s">
        <v>306</v>
      </c>
      <c r="V24" s="97"/>
      <c r="W24" s="97"/>
      <c r="X24" s="63">
        <f>SUM(W4:W22)</f>
        <v>0</v>
      </c>
      <c r="Y24" s="95" t="s">
        <v>306</v>
      </c>
      <c r="Z24" s="97"/>
      <c r="AA24" s="97"/>
      <c r="AB24" s="63">
        <f>SUM(AA4:AA22)</f>
        <v>0</v>
      </c>
      <c r="AC24" s="95" t="s">
        <v>306</v>
      </c>
      <c r="AD24" s="97"/>
      <c r="AE24" s="97"/>
      <c r="AF24" s="63">
        <f>SUM(AE4:AE22)</f>
        <v>0</v>
      </c>
    </row>
    <row r="25" spans="1:35" x14ac:dyDescent="0.15">
      <c r="A25" s="5" t="s">
        <v>307</v>
      </c>
      <c r="G25" s="25"/>
      <c r="H25" s="25"/>
      <c r="I25" s="25"/>
      <c r="J25" s="25"/>
    </row>
    <row r="26" spans="1:35" x14ac:dyDescent="0.15">
      <c r="A26" s="5" t="s">
        <v>308</v>
      </c>
    </row>
  </sheetData>
  <protectedRanges>
    <protectedRange sqref="AG4:AI22" name="範囲1"/>
  </protectedRanges>
  <mergeCells count="134">
    <mergeCell ref="AI2:AI3"/>
    <mergeCell ref="AI4:AI7"/>
    <mergeCell ref="AI8:AI10"/>
    <mergeCell ref="AI12:AI16"/>
    <mergeCell ref="AI17:AI22"/>
    <mergeCell ref="Q2:X2"/>
    <mergeCell ref="Q3:T3"/>
    <mergeCell ref="Q8:Q10"/>
    <mergeCell ref="R8:R10"/>
    <mergeCell ref="Q12:Q16"/>
    <mergeCell ref="R12:R16"/>
    <mergeCell ref="Q17:Q22"/>
    <mergeCell ref="R17:R22"/>
    <mergeCell ref="V4:V7"/>
    <mergeCell ref="W4:W7"/>
    <mergeCell ref="V8:V10"/>
    <mergeCell ref="U3:X3"/>
    <mergeCell ref="U4:U7"/>
    <mergeCell ref="U8:U10"/>
    <mergeCell ref="S4:S7"/>
    <mergeCell ref="T4:T7"/>
    <mergeCell ref="U12:U16"/>
    <mergeCell ref="U17:U22"/>
    <mergeCell ref="X4:X7"/>
    <mergeCell ref="X17:X22"/>
    <mergeCell ref="X8:X10"/>
    <mergeCell ref="X12:X16"/>
    <mergeCell ref="Q4:Q7"/>
    <mergeCell ref="R4:R7"/>
    <mergeCell ref="Y17:Y22"/>
    <mergeCell ref="AB17:AB22"/>
    <mergeCell ref="AC17:AC22"/>
    <mergeCell ref="AF17:AF22"/>
    <mergeCell ref="Y8:Y10"/>
    <mergeCell ref="AB8:AB10"/>
    <mergeCell ref="AC8:AC10"/>
    <mergeCell ref="AF8:AF10"/>
    <mergeCell ref="Y12:Y16"/>
    <mergeCell ref="AB12:AB16"/>
    <mergeCell ref="AC12:AC16"/>
    <mergeCell ref="AF12:AF16"/>
    <mergeCell ref="Z8:Z10"/>
    <mergeCell ref="AA8:AA10"/>
    <mergeCell ref="Z12:Z16"/>
    <mergeCell ref="AA12:AA16"/>
    <mergeCell ref="T12:T16"/>
    <mergeCell ref="AC4:AC7"/>
    <mergeCell ref="AF4:AF7"/>
    <mergeCell ref="A2:B3"/>
    <mergeCell ref="K4:K7"/>
    <mergeCell ref="L4:L7"/>
    <mergeCell ref="K8:K10"/>
    <mergeCell ref="L8:L10"/>
    <mergeCell ref="C2:G3"/>
    <mergeCell ref="B4:B7"/>
    <mergeCell ref="A4:A7"/>
    <mergeCell ref="E10:G10"/>
    <mergeCell ref="A8:A10"/>
    <mergeCell ref="B8:B10"/>
    <mergeCell ref="D4:G4"/>
    <mergeCell ref="E5:G5"/>
    <mergeCell ref="E6:G6"/>
    <mergeCell ref="E7:G7"/>
    <mergeCell ref="D8:G8"/>
    <mergeCell ref="M3:P3"/>
    <mergeCell ref="M4:M7"/>
    <mergeCell ref="P4:P7"/>
    <mergeCell ref="H2:H3"/>
    <mergeCell ref="H4:H7"/>
    <mergeCell ref="H8:H10"/>
    <mergeCell ref="I2:P2"/>
    <mergeCell ref="I3:L3"/>
    <mergeCell ref="I4:I7"/>
    <mergeCell ref="J4:J7"/>
    <mergeCell ref="I8:I10"/>
    <mergeCell ref="J8:J10"/>
    <mergeCell ref="M8:M10"/>
    <mergeCell ref="P8:P10"/>
    <mergeCell ref="M12:M16"/>
    <mergeCell ref="P12:P16"/>
    <mergeCell ref="K12:K16"/>
    <mergeCell ref="L12:L16"/>
    <mergeCell ref="K17:K22"/>
    <mergeCell ref="E9:G9"/>
    <mergeCell ref="L17:L22"/>
    <mergeCell ref="H12:H16"/>
    <mergeCell ref="H17:H22"/>
    <mergeCell ref="D11:G11"/>
    <mergeCell ref="H23:H24"/>
    <mergeCell ref="A23:G24"/>
    <mergeCell ref="A17:A22"/>
    <mergeCell ref="B17:B22"/>
    <mergeCell ref="E19:G19"/>
    <mergeCell ref="A12:A16"/>
    <mergeCell ref="B12:B16"/>
    <mergeCell ref="E13:G13"/>
    <mergeCell ref="E14:G14"/>
    <mergeCell ref="E15:G15"/>
    <mergeCell ref="E16:G16"/>
    <mergeCell ref="D12:G12"/>
    <mergeCell ref="S17:S22"/>
    <mergeCell ref="T17:T22"/>
    <mergeCell ref="S8:S10"/>
    <mergeCell ref="T8:T10"/>
    <mergeCell ref="W8:W10"/>
    <mergeCell ref="V12:V16"/>
    <mergeCell ref="W12:W16"/>
    <mergeCell ref="V17:V22"/>
    <mergeCell ref="W17:W22"/>
    <mergeCell ref="S12:S16"/>
    <mergeCell ref="Z4:Z7"/>
    <mergeCell ref="AA4:AA7"/>
    <mergeCell ref="M17:M22"/>
    <mergeCell ref="P17:P22"/>
    <mergeCell ref="AG2:AG3"/>
    <mergeCell ref="AG4:AG7"/>
    <mergeCell ref="AG8:AG10"/>
    <mergeCell ref="AG12:AG16"/>
    <mergeCell ref="AG17:AG22"/>
    <mergeCell ref="Z17:Z22"/>
    <mergeCell ref="AA17:AA22"/>
    <mergeCell ref="AD4:AD7"/>
    <mergeCell ref="AE4:AE7"/>
    <mergeCell ref="AD8:AD10"/>
    <mergeCell ref="AE8:AE10"/>
    <mergeCell ref="AD12:AD16"/>
    <mergeCell ref="AE12:AE16"/>
    <mergeCell ref="AD17:AD22"/>
    <mergeCell ref="AE17:AE22"/>
    <mergeCell ref="Y2:AF2"/>
    <mergeCell ref="Y3:AB3"/>
    <mergeCell ref="AC3:AF3"/>
    <mergeCell ref="Y4:Y7"/>
    <mergeCell ref="AB4:AB7"/>
  </mergeCells>
  <phoneticPr fontId="3"/>
  <dataValidations count="1">
    <dataValidation type="list" allowBlank="1" showInputMessage="1" showErrorMessage="1" sqref="Q4:Q22 AC4:AC22 Y4:Y22 U4:U22" xr:uid="{7DD2A6AF-D1ED-4311-99B4-EF3ACF97640C}">
      <formula1>$AH$2:$AH$3</formula1>
    </dataValidation>
  </dataValidations>
  <printOptions horizontalCentered="1"/>
  <pageMargins left="0.23622047244094491" right="0.23622047244094491" top="0.74803149606299213" bottom="0.74803149606299213" header="0.31496062992125984" footer="0.31496062992125984"/>
  <pageSetup paperSize="8" fitToHeight="0" orientation="landscape" r:id="rId1"/>
  <colBreaks count="1" manualBreakCount="1">
    <brk id="33" max="22" man="1"/>
  </colBreaks>
  <ignoredErrors>
    <ignoredError sqref="D5:D7 D9:D10 D13:D16 D18:D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55B7-B417-475D-B63E-2ABEB105CF6A}">
  <sheetPr>
    <pageSetUpPr fitToPage="1"/>
  </sheetPr>
  <dimension ref="A1:AU47"/>
  <sheetViews>
    <sheetView zoomScale="90" zoomScaleNormal="90" zoomScaleSheetLayoutView="90" workbookViewId="0">
      <pane xSplit="2" ySplit="4" topLeftCell="C5" activePane="bottomRight" state="frozen"/>
      <selection sqref="A1:XFD1048576"/>
      <selection pane="topRight" sqref="A1:XFD1048576"/>
      <selection pane="bottomLeft" sqref="A1:XFD1048576"/>
      <selection pane="bottomRight"/>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3.88671875" style="26" hidden="1" customWidth="1"/>
    <col min="11" max="11" width="5.109375" style="26" customWidth="1"/>
    <col min="12" max="12" width="7.44140625" style="26" customWidth="1"/>
    <col min="13" max="13" width="7.44140625" style="26" hidden="1" customWidth="1"/>
    <col min="14" max="14" width="3.88671875" style="26" customWidth="1"/>
    <col min="15" max="16" width="4.33203125" style="26" hidden="1" customWidth="1"/>
    <col min="17" max="17" width="5.109375" style="26" customWidth="1"/>
    <col min="18" max="18" width="7.44140625" style="26" customWidth="1"/>
    <col min="19" max="19" width="5.109375" style="26" hidden="1" customWidth="1"/>
    <col min="20" max="20" width="3.88671875" style="26" customWidth="1"/>
    <col min="21" max="22" width="4.33203125" style="26" hidden="1" customWidth="1"/>
    <col min="23" max="23" width="5.109375" style="26" customWidth="1"/>
    <col min="24" max="24" width="7.44140625" style="26" customWidth="1"/>
    <col min="25" max="25" width="5.109375" style="26" hidden="1" customWidth="1"/>
    <col min="26" max="26" width="3.88671875" style="26" customWidth="1"/>
    <col min="27" max="28" width="4.33203125" style="26" hidden="1" customWidth="1"/>
    <col min="29" max="29" width="5.109375" style="26" customWidth="1"/>
    <col min="30" max="30" width="7.44140625" style="26" customWidth="1"/>
    <col min="31" max="31" width="5.109375" style="26" hidden="1" customWidth="1"/>
    <col min="32" max="32" width="3.88671875" style="26" customWidth="1"/>
    <col min="33" max="34" width="4.33203125" style="26" hidden="1" customWidth="1"/>
    <col min="35" max="35" width="5.109375" style="26" customWidth="1"/>
    <col min="36" max="36" width="7.44140625" style="26" customWidth="1"/>
    <col min="37" max="37" width="5.109375" style="26" hidden="1" customWidth="1"/>
    <col min="38" max="38" width="3.88671875" style="26" customWidth="1"/>
    <col min="39" max="40" width="4.33203125" style="26" hidden="1" customWidth="1"/>
    <col min="41" max="41" width="5.109375" style="26" customWidth="1"/>
    <col min="42" max="42" width="7.44140625" style="26" customWidth="1"/>
    <col min="43" max="43" width="5.109375" style="26" hidden="1" customWidth="1"/>
    <col min="44" max="44" width="31.88671875" style="26" customWidth="1"/>
    <col min="45" max="45" width="8.88671875" style="26" hidden="1" customWidth="1"/>
    <col min="46" max="46" width="17.77734375" style="26" customWidth="1"/>
    <col min="47" max="16384" width="8.88671875" style="26"/>
  </cols>
  <sheetData>
    <row r="1" spans="1:46" ht="18.75" customHeight="1" x14ac:dyDescent="0.15">
      <c r="A1" s="250" t="s">
        <v>414</v>
      </c>
      <c r="AD1" s="27"/>
      <c r="AE1" s="27"/>
      <c r="AP1" s="27"/>
      <c r="AQ1" s="27"/>
      <c r="AR1" s="27"/>
      <c r="AT1" s="27"/>
    </row>
    <row r="2" spans="1:46" ht="18.75" customHeight="1" x14ac:dyDescent="0.15">
      <c r="A2" s="546" t="s">
        <v>26</v>
      </c>
      <c r="B2" s="547"/>
      <c r="C2" s="546" t="s">
        <v>27</v>
      </c>
      <c r="D2" s="513"/>
      <c r="E2" s="513"/>
      <c r="F2" s="513"/>
      <c r="G2" s="547"/>
      <c r="H2" s="557" t="s">
        <v>177</v>
      </c>
      <c r="I2" s="511"/>
      <c r="J2" s="511"/>
      <c r="K2" s="511"/>
      <c r="L2" s="511"/>
      <c r="M2" s="511"/>
      <c r="N2" s="511"/>
      <c r="O2" s="511"/>
      <c r="P2" s="511"/>
      <c r="Q2" s="511"/>
      <c r="R2" s="511"/>
      <c r="S2" s="77"/>
      <c r="T2" s="557" t="s">
        <v>179</v>
      </c>
      <c r="U2" s="511"/>
      <c r="V2" s="511"/>
      <c r="W2" s="511"/>
      <c r="X2" s="511"/>
      <c r="Y2" s="511"/>
      <c r="Z2" s="511"/>
      <c r="AA2" s="511"/>
      <c r="AB2" s="511"/>
      <c r="AC2" s="511"/>
      <c r="AD2" s="511"/>
      <c r="AE2" s="512"/>
      <c r="AF2" s="557" t="s">
        <v>180</v>
      </c>
      <c r="AG2" s="511"/>
      <c r="AH2" s="511"/>
      <c r="AI2" s="511"/>
      <c r="AJ2" s="511"/>
      <c r="AK2" s="511"/>
      <c r="AL2" s="511"/>
      <c r="AM2" s="511"/>
      <c r="AN2" s="511"/>
      <c r="AO2" s="511"/>
      <c r="AP2" s="511"/>
      <c r="AQ2" s="512"/>
      <c r="AR2" s="597" t="s">
        <v>410</v>
      </c>
      <c r="AS2" s="26" t="s">
        <v>313</v>
      </c>
      <c r="AT2" s="597" t="s">
        <v>411</v>
      </c>
    </row>
    <row r="3" spans="1:46" ht="18.75" customHeight="1" x14ac:dyDescent="0.15">
      <c r="A3" s="548"/>
      <c r="B3" s="549"/>
      <c r="C3" s="548"/>
      <c r="D3" s="514"/>
      <c r="E3" s="514"/>
      <c r="F3" s="514"/>
      <c r="G3" s="549"/>
      <c r="H3" s="546" t="s">
        <v>178</v>
      </c>
      <c r="I3" s="513"/>
      <c r="J3" s="513"/>
      <c r="K3" s="513"/>
      <c r="L3" s="513"/>
      <c r="M3" s="547"/>
      <c r="N3" s="546" t="s">
        <v>182</v>
      </c>
      <c r="O3" s="513"/>
      <c r="P3" s="513"/>
      <c r="Q3" s="513"/>
      <c r="R3" s="513"/>
      <c r="S3" s="547"/>
      <c r="T3" s="546" t="s">
        <v>178</v>
      </c>
      <c r="U3" s="513"/>
      <c r="V3" s="513"/>
      <c r="W3" s="513"/>
      <c r="X3" s="513"/>
      <c r="Y3" s="547"/>
      <c r="Z3" s="558" t="s">
        <v>182</v>
      </c>
      <c r="AA3" s="513"/>
      <c r="AB3" s="513"/>
      <c r="AC3" s="513"/>
      <c r="AD3" s="559"/>
      <c r="AE3" s="79"/>
      <c r="AF3" s="599" t="s">
        <v>178</v>
      </c>
      <c r="AG3" s="514"/>
      <c r="AH3" s="514"/>
      <c r="AI3" s="514"/>
      <c r="AJ3" s="600"/>
      <c r="AK3" s="104"/>
      <c r="AL3" s="546" t="s">
        <v>182</v>
      </c>
      <c r="AM3" s="513"/>
      <c r="AN3" s="513"/>
      <c r="AO3" s="513"/>
      <c r="AP3" s="513"/>
      <c r="AQ3" s="547"/>
      <c r="AR3" s="598"/>
      <c r="AS3" s="26" t="s">
        <v>314</v>
      </c>
      <c r="AT3" s="598"/>
    </row>
    <row r="4" spans="1:46" ht="78.75" customHeight="1" x14ac:dyDescent="0.15">
      <c r="A4" s="550"/>
      <c r="B4" s="551"/>
      <c r="C4" s="550"/>
      <c r="D4" s="515"/>
      <c r="E4" s="515"/>
      <c r="F4" s="515"/>
      <c r="G4" s="551"/>
      <c r="H4" s="112"/>
      <c r="I4" s="105"/>
      <c r="J4" s="105"/>
      <c r="K4" s="105"/>
      <c r="L4" s="114" t="s">
        <v>181</v>
      </c>
      <c r="M4" s="129"/>
      <c r="N4" s="112"/>
      <c r="O4" s="105"/>
      <c r="P4" s="105"/>
      <c r="Q4" s="105"/>
      <c r="R4" s="114" t="s">
        <v>181</v>
      </c>
      <c r="S4" s="128"/>
      <c r="T4" s="146"/>
      <c r="U4" s="142"/>
      <c r="V4" s="142"/>
      <c r="W4" s="142"/>
      <c r="X4" s="114" t="s">
        <v>181</v>
      </c>
      <c r="Y4" s="128"/>
      <c r="Z4" s="146"/>
      <c r="AA4" s="142"/>
      <c r="AB4" s="142"/>
      <c r="AC4" s="142"/>
      <c r="AD4" s="114" t="s">
        <v>181</v>
      </c>
      <c r="AE4" s="128"/>
      <c r="AF4" s="146"/>
      <c r="AG4" s="142"/>
      <c r="AH4" s="142"/>
      <c r="AI4" s="153"/>
      <c r="AJ4" s="114" t="s">
        <v>181</v>
      </c>
      <c r="AK4" s="128"/>
      <c r="AL4" s="146"/>
      <c r="AM4" s="142"/>
      <c r="AN4" s="142"/>
      <c r="AO4" s="153"/>
      <c r="AP4" s="154" t="s">
        <v>181</v>
      </c>
      <c r="AQ4" s="155"/>
      <c r="AR4" s="598"/>
      <c r="AT4" s="598"/>
    </row>
    <row r="5" spans="1:46" ht="24" customHeight="1" x14ac:dyDescent="0.15">
      <c r="A5" s="532">
        <v>1</v>
      </c>
      <c r="B5" s="532" t="s">
        <v>67</v>
      </c>
      <c r="C5" s="565" t="s">
        <v>31</v>
      </c>
      <c r="D5" s="566"/>
      <c r="E5" s="566"/>
      <c r="F5" s="566"/>
      <c r="G5" s="567"/>
      <c r="H5" s="564"/>
      <c r="I5" s="513"/>
      <c r="J5" s="513"/>
      <c r="K5" s="519"/>
      <c r="L5" s="563"/>
      <c r="M5" s="577"/>
      <c r="N5" s="557"/>
      <c r="O5" s="513"/>
      <c r="P5" s="79"/>
      <c r="Q5" s="519"/>
      <c r="R5" s="563"/>
      <c r="S5" s="79"/>
      <c r="T5" s="516" t="s">
        <v>309</v>
      </c>
      <c r="U5" s="522"/>
      <c r="V5" s="522">
        <f>IF(T5="■",1,0)</f>
        <v>0</v>
      </c>
      <c r="W5" s="524" t="s">
        <v>317</v>
      </c>
      <c r="X5" s="554"/>
      <c r="Y5" s="532"/>
      <c r="Z5" s="516" t="s">
        <v>309</v>
      </c>
      <c r="AA5" s="522"/>
      <c r="AB5" s="522">
        <f>IF(Z5="■",1,0)</f>
        <v>0</v>
      </c>
      <c r="AC5" s="524" t="s">
        <v>318</v>
      </c>
      <c r="AD5" s="554"/>
      <c r="AE5" s="532"/>
      <c r="AF5" s="516" t="s">
        <v>309</v>
      </c>
      <c r="AG5" s="522">
        <f>IF(AF5="■",1,0)</f>
        <v>0</v>
      </c>
      <c r="AH5" s="522"/>
      <c r="AI5" s="524" t="s">
        <v>319</v>
      </c>
      <c r="AJ5" s="544" t="s">
        <v>309</v>
      </c>
      <c r="AK5" s="532">
        <f>IF(AJ5="■",1,0)</f>
        <v>0</v>
      </c>
      <c r="AL5" s="516" t="s">
        <v>309</v>
      </c>
      <c r="AM5" s="522"/>
      <c r="AN5" s="522">
        <f>IF(AL5="■",1,0)</f>
        <v>0</v>
      </c>
      <c r="AO5" s="524" t="s">
        <v>318</v>
      </c>
      <c r="AP5" s="555"/>
      <c r="AQ5" s="532"/>
      <c r="AR5" s="593"/>
      <c r="AT5" s="593"/>
    </row>
    <row r="6" spans="1:46" ht="24" customHeight="1" x14ac:dyDescent="0.15">
      <c r="A6" s="533"/>
      <c r="B6" s="533"/>
      <c r="C6" s="28" t="s">
        <v>32</v>
      </c>
      <c r="D6" s="501" t="s">
        <v>33</v>
      </c>
      <c r="E6" s="501"/>
      <c r="F6" s="501"/>
      <c r="G6" s="502"/>
      <c r="H6" s="564"/>
      <c r="I6" s="514"/>
      <c r="J6" s="514"/>
      <c r="K6" s="520"/>
      <c r="L6" s="563"/>
      <c r="M6" s="578"/>
      <c r="N6" s="557"/>
      <c r="O6" s="514"/>
      <c r="P6" s="104"/>
      <c r="Q6" s="520"/>
      <c r="R6" s="563"/>
      <c r="S6" s="104"/>
      <c r="T6" s="517"/>
      <c r="U6" s="523"/>
      <c r="V6" s="523"/>
      <c r="W6" s="525"/>
      <c r="X6" s="555"/>
      <c r="Y6" s="533"/>
      <c r="Z6" s="517"/>
      <c r="AA6" s="523"/>
      <c r="AB6" s="523"/>
      <c r="AC6" s="525"/>
      <c r="AD6" s="555"/>
      <c r="AE6" s="533"/>
      <c r="AF6" s="517"/>
      <c r="AG6" s="523"/>
      <c r="AH6" s="523"/>
      <c r="AI6" s="525"/>
      <c r="AJ6" s="545"/>
      <c r="AK6" s="533"/>
      <c r="AL6" s="517"/>
      <c r="AM6" s="523"/>
      <c r="AN6" s="523"/>
      <c r="AO6" s="525"/>
      <c r="AP6" s="555"/>
      <c r="AQ6" s="533"/>
      <c r="AR6" s="593"/>
      <c r="AT6" s="593"/>
    </row>
    <row r="7" spans="1:46" ht="15" customHeight="1" x14ac:dyDescent="0.15">
      <c r="A7" s="533"/>
      <c r="B7" s="533"/>
      <c r="C7" s="28" t="s">
        <v>3</v>
      </c>
      <c r="D7" s="501" t="s">
        <v>34</v>
      </c>
      <c r="E7" s="501"/>
      <c r="F7" s="501"/>
      <c r="G7" s="502"/>
      <c r="H7" s="564"/>
      <c r="I7" s="514"/>
      <c r="J7" s="514"/>
      <c r="K7" s="520"/>
      <c r="L7" s="563"/>
      <c r="M7" s="578"/>
      <c r="N7" s="557"/>
      <c r="O7" s="514"/>
      <c r="P7" s="104"/>
      <c r="Q7" s="520"/>
      <c r="R7" s="563"/>
      <c r="S7" s="104"/>
      <c r="T7" s="517"/>
      <c r="U7" s="523"/>
      <c r="V7" s="523"/>
      <c r="W7" s="525"/>
      <c r="X7" s="555"/>
      <c r="Y7" s="533"/>
      <c r="Z7" s="517"/>
      <c r="AA7" s="523"/>
      <c r="AB7" s="523"/>
      <c r="AC7" s="525"/>
      <c r="AD7" s="555"/>
      <c r="AE7" s="533"/>
      <c r="AF7" s="517"/>
      <c r="AG7" s="523"/>
      <c r="AH7" s="523"/>
      <c r="AI7" s="525"/>
      <c r="AJ7" s="545"/>
      <c r="AK7" s="533"/>
      <c r="AL7" s="517"/>
      <c r="AM7" s="523"/>
      <c r="AN7" s="523"/>
      <c r="AO7" s="525"/>
      <c r="AP7" s="555"/>
      <c r="AQ7" s="533"/>
      <c r="AR7" s="593"/>
      <c r="AT7" s="593"/>
    </row>
    <row r="8" spans="1:46" ht="36" customHeight="1" x14ac:dyDescent="0.15">
      <c r="A8" s="533"/>
      <c r="B8" s="533"/>
      <c r="C8" s="28" t="s">
        <v>35</v>
      </c>
      <c r="D8" s="501" t="s">
        <v>36</v>
      </c>
      <c r="E8" s="501"/>
      <c r="F8" s="501"/>
      <c r="G8" s="502"/>
      <c r="H8" s="564"/>
      <c r="I8" s="514"/>
      <c r="J8" s="514"/>
      <c r="K8" s="520"/>
      <c r="L8" s="563"/>
      <c r="M8" s="578"/>
      <c r="N8" s="557"/>
      <c r="O8" s="514"/>
      <c r="P8" s="104"/>
      <c r="Q8" s="520"/>
      <c r="R8" s="563"/>
      <c r="S8" s="104"/>
      <c r="T8" s="517"/>
      <c r="U8" s="523"/>
      <c r="V8" s="523"/>
      <c r="W8" s="525"/>
      <c r="X8" s="555"/>
      <c r="Y8" s="533"/>
      <c r="Z8" s="517"/>
      <c r="AA8" s="523"/>
      <c r="AB8" s="523"/>
      <c r="AC8" s="525"/>
      <c r="AD8" s="555"/>
      <c r="AE8" s="533"/>
      <c r="AF8" s="517"/>
      <c r="AG8" s="523"/>
      <c r="AH8" s="523"/>
      <c r="AI8" s="525"/>
      <c r="AJ8" s="545"/>
      <c r="AK8" s="533"/>
      <c r="AL8" s="517"/>
      <c r="AM8" s="523"/>
      <c r="AN8" s="523"/>
      <c r="AO8" s="525"/>
      <c r="AP8" s="555"/>
      <c r="AQ8" s="533"/>
      <c r="AR8" s="593"/>
      <c r="AT8" s="593"/>
    </row>
    <row r="9" spans="1:46" ht="37.5" customHeight="1" x14ac:dyDescent="0.15">
      <c r="A9" s="533"/>
      <c r="B9" s="533"/>
      <c r="C9" s="81" t="s">
        <v>37</v>
      </c>
      <c r="D9" s="505" t="s">
        <v>38</v>
      </c>
      <c r="E9" s="505"/>
      <c r="F9" s="505"/>
      <c r="G9" s="506"/>
      <c r="H9" s="564"/>
      <c r="I9" s="514"/>
      <c r="J9" s="514"/>
      <c r="K9" s="520"/>
      <c r="L9" s="563"/>
      <c r="M9" s="578"/>
      <c r="N9" s="557"/>
      <c r="O9" s="514"/>
      <c r="P9" s="104"/>
      <c r="Q9" s="520"/>
      <c r="R9" s="563"/>
      <c r="S9" s="104"/>
      <c r="T9" s="517"/>
      <c r="U9" s="523"/>
      <c r="V9" s="523"/>
      <c r="W9" s="525"/>
      <c r="X9" s="555"/>
      <c r="Y9" s="533"/>
      <c r="Z9" s="517"/>
      <c r="AA9" s="523"/>
      <c r="AB9" s="523"/>
      <c r="AC9" s="525"/>
      <c r="AD9" s="555"/>
      <c r="AE9" s="533"/>
      <c r="AF9" s="517"/>
      <c r="AG9" s="523"/>
      <c r="AH9" s="523"/>
      <c r="AI9" s="525"/>
      <c r="AJ9" s="545"/>
      <c r="AK9" s="533"/>
      <c r="AL9" s="517"/>
      <c r="AM9" s="523"/>
      <c r="AN9" s="523"/>
      <c r="AO9" s="525"/>
      <c r="AP9" s="555"/>
      <c r="AQ9" s="533"/>
      <c r="AR9" s="593"/>
      <c r="AT9" s="593"/>
    </row>
    <row r="10" spans="1:46" ht="24" customHeight="1" x14ac:dyDescent="0.15">
      <c r="A10" s="533"/>
      <c r="B10" s="533"/>
      <c r="C10" s="3"/>
      <c r="D10" s="30" t="s">
        <v>39</v>
      </c>
      <c r="E10" s="501" t="s">
        <v>40</v>
      </c>
      <c r="F10" s="501"/>
      <c r="G10" s="502"/>
      <c r="H10" s="564"/>
      <c r="I10" s="514"/>
      <c r="J10" s="514"/>
      <c r="K10" s="520"/>
      <c r="L10" s="563"/>
      <c r="M10" s="578"/>
      <c r="N10" s="557"/>
      <c r="O10" s="514"/>
      <c r="P10" s="104"/>
      <c r="Q10" s="520"/>
      <c r="R10" s="563"/>
      <c r="S10" s="104"/>
      <c r="T10" s="517"/>
      <c r="U10" s="523"/>
      <c r="V10" s="523"/>
      <c r="W10" s="525"/>
      <c r="X10" s="555"/>
      <c r="Y10" s="533"/>
      <c r="Z10" s="517"/>
      <c r="AA10" s="523"/>
      <c r="AB10" s="523"/>
      <c r="AC10" s="525"/>
      <c r="AD10" s="555"/>
      <c r="AE10" s="533"/>
      <c r="AF10" s="517"/>
      <c r="AG10" s="523"/>
      <c r="AH10" s="523"/>
      <c r="AI10" s="525"/>
      <c r="AJ10" s="545"/>
      <c r="AK10" s="533"/>
      <c r="AL10" s="517"/>
      <c r="AM10" s="523"/>
      <c r="AN10" s="523"/>
      <c r="AO10" s="525"/>
      <c r="AP10" s="555"/>
      <c r="AQ10" s="533"/>
      <c r="AR10" s="593"/>
      <c r="AT10" s="593"/>
    </row>
    <row r="11" spans="1:46" ht="27.75" customHeight="1" x14ac:dyDescent="0.15">
      <c r="A11" s="533"/>
      <c r="B11" s="533"/>
      <c r="C11" s="3"/>
      <c r="D11" s="30" t="s">
        <v>41</v>
      </c>
      <c r="E11" s="501" t="s">
        <v>42</v>
      </c>
      <c r="F11" s="501"/>
      <c r="G11" s="502"/>
      <c r="H11" s="564"/>
      <c r="I11" s="514"/>
      <c r="J11" s="514"/>
      <c r="K11" s="520"/>
      <c r="L11" s="563"/>
      <c r="M11" s="578"/>
      <c r="N11" s="557"/>
      <c r="O11" s="514"/>
      <c r="P11" s="104"/>
      <c r="Q11" s="520"/>
      <c r="R11" s="563"/>
      <c r="S11" s="104"/>
      <c r="T11" s="517"/>
      <c r="U11" s="523"/>
      <c r="V11" s="523"/>
      <c r="W11" s="525"/>
      <c r="X11" s="555"/>
      <c r="Y11" s="533"/>
      <c r="Z11" s="517"/>
      <c r="AA11" s="523"/>
      <c r="AB11" s="523"/>
      <c r="AC11" s="525"/>
      <c r="AD11" s="555"/>
      <c r="AE11" s="533"/>
      <c r="AF11" s="517"/>
      <c r="AG11" s="523"/>
      <c r="AH11" s="523"/>
      <c r="AI11" s="525"/>
      <c r="AJ11" s="545"/>
      <c r="AK11" s="533"/>
      <c r="AL11" s="517"/>
      <c r="AM11" s="523"/>
      <c r="AN11" s="523"/>
      <c r="AO11" s="525"/>
      <c r="AP11" s="555"/>
      <c r="AQ11" s="533"/>
      <c r="AR11" s="593"/>
      <c r="AT11" s="593"/>
    </row>
    <row r="12" spans="1:46" ht="50.25" customHeight="1" x14ac:dyDescent="0.15">
      <c r="A12" s="533"/>
      <c r="B12" s="533"/>
      <c r="C12" s="3"/>
      <c r="D12" s="30" t="s">
        <v>43</v>
      </c>
      <c r="E12" s="501" t="s">
        <v>44</v>
      </c>
      <c r="F12" s="501"/>
      <c r="G12" s="502"/>
      <c r="H12" s="564"/>
      <c r="I12" s="514"/>
      <c r="J12" s="514"/>
      <c r="K12" s="520"/>
      <c r="L12" s="563"/>
      <c r="M12" s="578"/>
      <c r="N12" s="557"/>
      <c r="O12" s="514"/>
      <c r="P12" s="104"/>
      <c r="Q12" s="520"/>
      <c r="R12" s="563"/>
      <c r="S12" s="104"/>
      <c r="T12" s="517"/>
      <c r="U12" s="523"/>
      <c r="V12" s="523"/>
      <c r="W12" s="525"/>
      <c r="X12" s="555"/>
      <c r="Y12" s="533"/>
      <c r="Z12" s="517"/>
      <c r="AA12" s="523"/>
      <c r="AB12" s="523"/>
      <c r="AC12" s="525"/>
      <c r="AD12" s="555"/>
      <c r="AE12" s="533"/>
      <c r="AF12" s="517"/>
      <c r="AG12" s="523"/>
      <c r="AH12" s="523"/>
      <c r="AI12" s="525"/>
      <c r="AJ12" s="545"/>
      <c r="AK12" s="533"/>
      <c r="AL12" s="517"/>
      <c r="AM12" s="523"/>
      <c r="AN12" s="523"/>
      <c r="AO12" s="525"/>
      <c r="AP12" s="555"/>
      <c r="AQ12" s="533"/>
      <c r="AR12" s="593"/>
      <c r="AT12" s="593"/>
    </row>
    <row r="13" spans="1:46" ht="24" customHeight="1" x14ac:dyDescent="0.15">
      <c r="A13" s="533"/>
      <c r="B13" s="533"/>
      <c r="C13" s="31" t="s">
        <v>45</v>
      </c>
      <c r="D13" s="505" t="s">
        <v>46</v>
      </c>
      <c r="E13" s="505"/>
      <c r="F13" s="505"/>
      <c r="G13" s="506"/>
      <c r="H13" s="564"/>
      <c r="I13" s="514"/>
      <c r="J13" s="514"/>
      <c r="K13" s="520"/>
      <c r="L13" s="563"/>
      <c r="M13" s="578"/>
      <c r="N13" s="557"/>
      <c r="O13" s="514"/>
      <c r="P13" s="104"/>
      <c r="Q13" s="520"/>
      <c r="R13" s="563"/>
      <c r="S13" s="104"/>
      <c r="T13" s="517"/>
      <c r="U13" s="523"/>
      <c r="V13" s="523"/>
      <c r="W13" s="525"/>
      <c r="X13" s="555"/>
      <c r="Y13" s="533"/>
      <c r="Z13" s="517"/>
      <c r="AA13" s="523"/>
      <c r="AB13" s="523"/>
      <c r="AC13" s="525"/>
      <c r="AD13" s="555"/>
      <c r="AE13" s="533"/>
      <c r="AF13" s="517"/>
      <c r="AG13" s="523"/>
      <c r="AH13" s="523"/>
      <c r="AI13" s="525"/>
      <c r="AJ13" s="545"/>
      <c r="AK13" s="533"/>
      <c r="AL13" s="517"/>
      <c r="AM13" s="523"/>
      <c r="AN13" s="523"/>
      <c r="AO13" s="525"/>
      <c r="AP13" s="555"/>
      <c r="AQ13" s="533"/>
      <c r="AR13" s="593"/>
      <c r="AT13" s="593"/>
    </row>
    <row r="14" spans="1:46" ht="24" customHeight="1" x14ac:dyDescent="0.15">
      <c r="A14" s="533"/>
      <c r="B14" s="533"/>
      <c r="C14" s="3"/>
      <c r="D14" s="32" t="s">
        <v>39</v>
      </c>
      <c r="E14" s="501" t="s">
        <v>47</v>
      </c>
      <c r="F14" s="501"/>
      <c r="G14" s="502"/>
      <c r="H14" s="564"/>
      <c r="I14" s="514"/>
      <c r="J14" s="514"/>
      <c r="K14" s="520"/>
      <c r="L14" s="563"/>
      <c r="M14" s="578"/>
      <c r="N14" s="557"/>
      <c r="O14" s="514"/>
      <c r="P14" s="104"/>
      <c r="Q14" s="520"/>
      <c r="R14" s="563"/>
      <c r="S14" s="104"/>
      <c r="T14" s="517"/>
      <c r="U14" s="523"/>
      <c r="V14" s="523"/>
      <c r="W14" s="525"/>
      <c r="X14" s="555"/>
      <c r="Y14" s="533"/>
      <c r="Z14" s="517"/>
      <c r="AA14" s="523"/>
      <c r="AB14" s="523"/>
      <c r="AC14" s="525"/>
      <c r="AD14" s="555"/>
      <c r="AE14" s="533"/>
      <c r="AF14" s="517"/>
      <c r="AG14" s="523"/>
      <c r="AH14" s="523"/>
      <c r="AI14" s="525"/>
      <c r="AJ14" s="545"/>
      <c r="AK14" s="533"/>
      <c r="AL14" s="517"/>
      <c r="AM14" s="523"/>
      <c r="AN14" s="523"/>
      <c r="AO14" s="525"/>
      <c r="AP14" s="555"/>
      <c r="AQ14" s="533"/>
      <c r="AR14" s="593"/>
      <c r="AT14" s="593"/>
    </row>
    <row r="15" spans="1:46" ht="27.75" customHeight="1" x14ac:dyDescent="0.15">
      <c r="A15" s="533"/>
      <c r="B15" s="533"/>
      <c r="C15" s="3"/>
      <c r="D15" s="32" t="s">
        <v>48</v>
      </c>
      <c r="E15" s="501" t="s">
        <v>49</v>
      </c>
      <c r="F15" s="501"/>
      <c r="G15" s="502"/>
      <c r="H15" s="564"/>
      <c r="I15" s="514"/>
      <c r="J15" s="514"/>
      <c r="K15" s="520"/>
      <c r="L15" s="563"/>
      <c r="M15" s="578"/>
      <c r="N15" s="557"/>
      <c r="O15" s="514"/>
      <c r="P15" s="104"/>
      <c r="Q15" s="520"/>
      <c r="R15" s="563"/>
      <c r="S15" s="104"/>
      <c r="T15" s="517"/>
      <c r="U15" s="523"/>
      <c r="V15" s="523"/>
      <c r="W15" s="525"/>
      <c r="X15" s="555"/>
      <c r="Y15" s="533"/>
      <c r="Z15" s="517"/>
      <c r="AA15" s="523"/>
      <c r="AB15" s="523"/>
      <c r="AC15" s="525"/>
      <c r="AD15" s="555"/>
      <c r="AE15" s="533"/>
      <c r="AF15" s="517"/>
      <c r="AG15" s="523"/>
      <c r="AH15" s="523"/>
      <c r="AI15" s="525"/>
      <c r="AJ15" s="545"/>
      <c r="AK15" s="533"/>
      <c r="AL15" s="517"/>
      <c r="AM15" s="523"/>
      <c r="AN15" s="523"/>
      <c r="AO15" s="525"/>
      <c r="AP15" s="555"/>
      <c r="AQ15" s="533"/>
      <c r="AR15" s="593"/>
      <c r="AT15" s="593"/>
    </row>
    <row r="16" spans="1:46" ht="24" customHeight="1" x14ac:dyDescent="0.15">
      <c r="A16" s="533"/>
      <c r="B16" s="533"/>
      <c r="C16" s="3"/>
      <c r="D16" s="32" t="s">
        <v>50</v>
      </c>
      <c r="E16" s="501" t="s">
        <v>51</v>
      </c>
      <c r="F16" s="501"/>
      <c r="G16" s="502"/>
      <c r="H16" s="564"/>
      <c r="I16" s="514"/>
      <c r="J16" s="514"/>
      <c r="K16" s="520"/>
      <c r="L16" s="563"/>
      <c r="M16" s="578"/>
      <c r="N16" s="557"/>
      <c r="O16" s="514"/>
      <c r="P16" s="104"/>
      <c r="Q16" s="520"/>
      <c r="R16" s="563"/>
      <c r="S16" s="104"/>
      <c r="T16" s="517"/>
      <c r="U16" s="523"/>
      <c r="V16" s="523"/>
      <c r="W16" s="525"/>
      <c r="X16" s="555"/>
      <c r="Y16" s="533"/>
      <c r="Z16" s="517"/>
      <c r="AA16" s="523"/>
      <c r="AB16" s="523"/>
      <c r="AC16" s="525"/>
      <c r="AD16" s="555"/>
      <c r="AE16" s="533"/>
      <c r="AF16" s="517"/>
      <c r="AG16" s="523"/>
      <c r="AH16" s="523"/>
      <c r="AI16" s="525"/>
      <c r="AJ16" s="545"/>
      <c r="AK16" s="533"/>
      <c r="AL16" s="517"/>
      <c r="AM16" s="523"/>
      <c r="AN16" s="523"/>
      <c r="AO16" s="525"/>
      <c r="AP16" s="555"/>
      <c r="AQ16" s="533"/>
      <c r="AR16" s="593"/>
      <c r="AT16" s="593"/>
    </row>
    <row r="17" spans="1:46" ht="15" customHeight="1" x14ac:dyDescent="0.15">
      <c r="A17" s="534"/>
      <c r="B17" s="534"/>
      <c r="C17" s="4"/>
      <c r="D17" s="33" t="s">
        <v>52</v>
      </c>
      <c r="E17" s="503" t="s">
        <v>53</v>
      </c>
      <c r="F17" s="503"/>
      <c r="G17" s="504"/>
      <c r="H17" s="564"/>
      <c r="I17" s="515"/>
      <c r="J17" s="515"/>
      <c r="K17" s="521"/>
      <c r="L17" s="563"/>
      <c r="M17" s="579"/>
      <c r="N17" s="557"/>
      <c r="O17" s="515"/>
      <c r="P17" s="80"/>
      <c r="Q17" s="521"/>
      <c r="R17" s="563"/>
      <c r="S17" s="80"/>
      <c r="T17" s="518"/>
      <c r="U17" s="531"/>
      <c r="V17" s="531"/>
      <c r="W17" s="530"/>
      <c r="X17" s="556"/>
      <c r="Y17" s="534"/>
      <c r="Z17" s="518"/>
      <c r="AA17" s="531"/>
      <c r="AB17" s="531"/>
      <c r="AC17" s="530"/>
      <c r="AD17" s="556"/>
      <c r="AE17" s="534"/>
      <c r="AF17" s="518"/>
      <c r="AG17" s="531"/>
      <c r="AH17" s="531"/>
      <c r="AI17" s="530"/>
      <c r="AJ17" s="601"/>
      <c r="AK17" s="534"/>
      <c r="AL17" s="518"/>
      <c r="AM17" s="531"/>
      <c r="AN17" s="531"/>
      <c r="AO17" s="530"/>
      <c r="AP17" s="556"/>
      <c r="AQ17" s="534"/>
      <c r="AR17" s="593"/>
      <c r="AT17" s="593"/>
    </row>
    <row r="18" spans="1:46" ht="51.75" customHeight="1" x14ac:dyDescent="0.15">
      <c r="A18" s="532">
        <v>2</v>
      </c>
      <c r="B18" s="580" t="s">
        <v>68</v>
      </c>
      <c r="C18" s="2" t="s">
        <v>54</v>
      </c>
      <c r="D18" s="552" t="s">
        <v>55</v>
      </c>
      <c r="E18" s="552"/>
      <c r="F18" s="552"/>
      <c r="G18" s="553"/>
      <c r="H18" s="560" t="s">
        <v>309</v>
      </c>
      <c r="I18" s="522">
        <f>IF(H18="■",1,0)</f>
        <v>0</v>
      </c>
      <c r="J18" s="522"/>
      <c r="K18" s="524" t="s">
        <v>312</v>
      </c>
      <c r="L18" s="526" t="s">
        <v>309</v>
      </c>
      <c r="M18" s="532">
        <f>IF(L18="■",1,0)</f>
        <v>0</v>
      </c>
      <c r="N18" s="560" t="s">
        <v>309</v>
      </c>
      <c r="O18" s="522">
        <f>IF(N18="■",1,0)</f>
        <v>0</v>
      </c>
      <c r="P18" s="522"/>
      <c r="Q18" s="524" t="s">
        <v>312</v>
      </c>
      <c r="R18" s="526" t="s">
        <v>309</v>
      </c>
      <c r="S18" s="532">
        <f>IF(R18="■",1,0)</f>
        <v>0</v>
      </c>
      <c r="T18" s="560" t="s">
        <v>309</v>
      </c>
      <c r="U18" s="522">
        <f>IF(T18="■",1,0)</f>
        <v>0</v>
      </c>
      <c r="V18" s="522"/>
      <c r="W18" s="524" t="s">
        <v>316</v>
      </c>
      <c r="X18" s="526" t="s">
        <v>309</v>
      </c>
      <c r="Y18" s="532">
        <f>IF(X18="■",1,0)</f>
        <v>0</v>
      </c>
      <c r="Z18" s="560" t="s">
        <v>309</v>
      </c>
      <c r="AA18" s="522">
        <f>IF(Z18="■",1,0)</f>
        <v>0</v>
      </c>
      <c r="AB18" s="522"/>
      <c r="AC18" s="524" t="s">
        <v>319</v>
      </c>
      <c r="AD18" s="526" t="s">
        <v>309</v>
      </c>
      <c r="AE18" s="532">
        <f>IF(AD18="■",1,0)</f>
        <v>0</v>
      </c>
      <c r="AF18" s="560" t="s">
        <v>309</v>
      </c>
      <c r="AG18" s="522">
        <f>IF(AF18="■",1,0)</f>
        <v>0</v>
      </c>
      <c r="AH18" s="522"/>
      <c r="AI18" s="524" t="s">
        <v>319</v>
      </c>
      <c r="AJ18" s="526" t="s">
        <v>309</v>
      </c>
      <c r="AK18" s="532">
        <f>IF(AJ18="■",1,0)</f>
        <v>0</v>
      </c>
      <c r="AL18" s="560" t="s">
        <v>309</v>
      </c>
      <c r="AM18" s="522">
        <f>IF(AL18="■",1,0)</f>
        <v>0</v>
      </c>
      <c r="AN18" s="522"/>
      <c r="AO18" s="524" t="s">
        <v>319</v>
      </c>
      <c r="AP18" s="526" t="s">
        <v>183</v>
      </c>
      <c r="AQ18" s="602">
        <f>IF(AP18="■",1,0)</f>
        <v>0</v>
      </c>
      <c r="AR18" s="593"/>
      <c r="AT18" s="593"/>
    </row>
    <row r="19" spans="1:46" ht="27.75" customHeight="1" x14ac:dyDescent="0.15">
      <c r="A19" s="533"/>
      <c r="B19" s="568"/>
      <c r="C19" s="3"/>
      <c r="D19" s="34" t="s">
        <v>39</v>
      </c>
      <c r="E19" s="501" t="s">
        <v>56</v>
      </c>
      <c r="F19" s="501"/>
      <c r="G19" s="502"/>
      <c r="H19" s="561"/>
      <c r="I19" s="523"/>
      <c r="J19" s="523"/>
      <c r="K19" s="525"/>
      <c r="L19" s="527"/>
      <c r="M19" s="533"/>
      <c r="N19" s="561"/>
      <c r="O19" s="523"/>
      <c r="P19" s="523"/>
      <c r="Q19" s="525"/>
      <c r="R19" s="527"/>
      <c r="S19" s="533"/>
      <c r="T19" s="561"/>
      <c r="U19" s="523"/>
      <c r="V19" s="523"/>
      <c r="W19" s="525"/>
      <c r="X19" s="527"/>
      <c r="Y19" s="533"/>
      <c r="Z19" s="561"/>
      <c r="AA19" s="523"/>
      <c r="AB19" s="523"/>
      <c r="AC19" s="525"/>
      <c r="AD19" s="527"/>
      <c r="AE19" s="533"/>
      <c r="AF19" s="561"/>
      <c r="AG19" s="523"/>
      <c r="AH19" s="523"/>
      <c r="AI19" s="525"/>
      <c r="AJ19" s="527"/>
      <c r="AK19" s="533"/>
      <c r="AL19" s="561"/>
      <c r="AM19" s="523"/>
      <c r="AN19" s="523"/>
      <c r="AO19" s="525"/>
      <c r="AP19" s="527"/>
      <c r="AQ19" s="603"/>
      <c r="AR19" s="593"/>
      <c r="AT19" s="593"/>
    </row>
    <row r="20" spans="1:46" ht="24" customHeight="1" x14ac:dyDescent="0.15">
      <c r="A20" s="533"/>
      <c r="B20" s="568"/>
      <c r="C20" s="3"/>
      <c r="D20" s="35"/>
      <c r="E20" s="29" t="s">
        <v>57</v>
      </c>
      <c r="F20" s="501" t="s">
        <v>58</v>
      </c>
      <c r="G20" s="502"/>
      <c r="H20" s="561"/>
      <c r="I20" s="523"/>
      <c r="J20" s="523"/>
      <c r="K20" s="525"/>
      <c r="L20" s="527"/>
      <c r="M20" s="533"/>
      <c r="N20" s="561"/>
      <c r="O20" s="523"/>
      <c r="P20" s="523"/>
      <c r="Q20" s="525"/>
      <c r="R20" s="527"/>
      <c r="S20" s="533"/>
      <c r="T20" s="561"/>
      <c r="U20" s="523"/>
      <c r="V20" s="523"/>
      <c r="W20" s="525"/>
      <c r="X20" s="527"/>
      <c r="Y20" s="533"/>
      <c r="Z20" s="561"/>
      <c r="AA20" s="523"/>
      <c r="AB20" s="523"/>
      <c r="AC20" s="525"/>
      <c r="AD20" s="527"/>
      <c r="AE20" s="533"/>
      <c r="AF20" s="561"/>
      <c r="AG20" s="523"/>
      <c r="AH20" s="523"/>
      <c r="AI20" s="525"/>
      <c r="AJ20" s="527"/>
      <c r="AK20" s="533"/>
      <c r="AL20" s="561"/>
      <c r="AM20" s="523"/>
      <c r="AN20" s="523"/>
      <c r="AO20" s="525"/>
      <c r="AP20" s="527"/>
      <c r="AQ20" s="603"/>
      <c r="AR20" s="593"/>
      <c r="AT20" s="593"/>
    </row>
    <row r="21" spans="1:46" ht="48" customHeight="1" x14ac:dyDescent="0.15">
      <c r="A21" s="533"/>
      <c r="B21" s="568"/>
      <c r="C21" s="3"/>
      <c r="D21" s="36"/>
      <c r="E21" s="29" t="s">
        <v>59</v>
      </c>
      <c r="F21" s="501" t="s">
        <v>60</v>
      </c>
      <c r="G21" s="502"/>
      <c r="H21" s="561"/>
      <c r="I21" s="523"/>
      <c r="J21" s="523"/>
      <c r="K21" s="525"/>
      <c r="L21" s="527"/>
      <c r="M21" s="533"/>
      <c r="N21" s="561"/>
      <c r="O21" s="523"/>
      <c r="P21" s="523"/>
      <c r="Q21" s="525"/>
      <c r="R21" s="527"/>
      <c r="S21" s="533"/>
      <c r="T21" s="561"/>
      <c r="U21" s="523"/>
      <c r="V21" s="523"/>
      <c r="W21" s="525"/>
      <c r="X21" s="527"/>
      <c r="Y21" s="533"/>
      <c r="Z21" s="561"/>
      <c r="AA21" s="523"/>
      <c r="AB21" s="523"/>
      <c r="AC21" s="525"/>
      <c r="AD21" s="527"/>
      <c r="AE21" s="533"/>
      <c r="AF21" s="561"/>
      <c r="AG21" s="523"/>
      <c r="AH21" s="523"/>
      <c r="AI21" s="525"/>
      <c r="AJ21" s="527"/>
      <c r="AK21" s="533"/>
      <c r="AL21" s="561"/>
      <c r="AM21" s="523"/>
      <c r="AN21" s="523"/>
      <c r="AO21" s="525"/>
      <c r="AP21" s="527"/>
      <c r="AQ21" s="603"/>
      <c r="AR21" s="593"/>
      <c r="AT21" s="593"/>
    </row>
    <row r="22" spans="1:46" ht="65.400000000000006" customHeight="1" x14ac:dyDescent="0.15">
      <c r="A22" s="533"/>
      <c r="B22" s="568"/>
      <c r="C22" s="856"/>
      <c r="D22" s="857" t="s">
        <v>61</v>
      </c>
      <c r="E22" s="858" t="s">
        <v>423</v>
      </c>
      <c r="F22" s="858"/>
      <c r="G22" s="859"/>
      <c r="H22" s="562"/>
      <c r="I22" s="523"/>
      <c r="J22" s="523"/>
      <c r="K22" s="525"/>
      <c r="L22" s="528"/>
      <c r="M22" s="533"/>
      <c r="N22" s="562"/>
      <c r="O22" s="523"/>
      <c r="P22" s="584"/>
      <c r="Q22" s="525"/>
      <c r="R22" s="528"/>
      <c r="S22" s="533"/>
      <c r="T22" s="562"/>
      <c r="U22" s="523"/>
      <c r="V22" s="523"/>
      <c r="W22" s="525"/>
      <c r="X22" s="528"/>
      <c r="Y22" s="533"/>
      <c r="Z22" s="562"/>
      <c r="AA22" s="523"/>
      <c r="AB22" s="523"/>
      <c r="AC22" s="525"/>
      <c r="AD22" s="528"/>
      <c r="AE22" s="533"/>
      <c r="AF22" s="562"/>
      <c r="AG22" s="523"/>
      <c r="AH22" s="523"/>
      <c r="AI22" s="525"/>
      <c r="AJ22" s="528"/>
      <c r="AK22" s="533"/>
      <c r="AL22" s="562"/>
      <c r="AM22" s="523"/>
      <c r="AN22" s="523"/>
      <c r="AO22" s="525"/>
      <c r="AP22" s="528"/>
      <c r="AQ22" s="604"/>
      <c r="AR22" s="593"/>
      <c r="AT22" s="593"/>
    </row>
    <row r="23" spans="1:46" ht="66.599999999999994" customHeight="1" x14ac:dyDescent="0.15">
      <c r="A23" s="533"/>
      <c r="B23" s="568"/>
      <c r="C23" s="860" t="s">
        <v>62</v>
      </c>
      <c r="D23" s="861" t="s">
        <v>209</v>
      </c>
      <c r="E23" s="861"/>
      <c r="F23" s="861"/>
      <c r="G23" s="862"/>
      <c r="H23" s="116" t="s">
        <v>309</v>
      </c>
      <c r="I23" s="108">
        <f>IF(H23="■",1,0)</f>
        <v>0</v>
      </c>
      <c r="J23" s="108"/>
      <c r="K23" s="108" t="s">
        <v>312</v>
      </c>
      <c r="L23" s="40" t="s">
        <v>309</v>
      </c>
      <c r="M23" s="108">
        <f>IF(L23="■",1,0)</f>
        <v>0</v>
      </c>
      <c r="N23" s="116" t="s">
        <v>309</v>
      </c>
      <c r="O23" s="108">
        <f>IF(N23="■",1,0)</f>
        <v>0</v>
      </c>
      <c r="P23" s="108"/>
      <c r="Q23" s="147" t="s">
        <v>316</v>
      </c>
      <c r="R23" s="40" t="s">
        <v>309</v>
      </c>
      <c r="S23" s="108">
        <f>IF(R23="■",1,0)</f>
        <v>0</v>
      </c>
      <c r="T23" s="116" t="s">
        <v>309</v>
      </c>
      <c r="U23" s="108">
        <f>IF(T23="■",1,0)</f>
        <v>0</v>
      </c>
      <c r="V23" s="108"/>
      <c r="W23" s="147" t="s">
        <v>316</v>
      </c>
      <c r="X23" s="40" t="s">
        <v>309</v>
      </c>
      <c r="Y23" s="108">
        <f>IF(X23="■",1,0)</f>
        <v>0</v>
      </c>
      <c r="Z23" s="116" t="s">
        <v>309</v>
      </c>
      <c r="AA23" s="108">
        <f>IF(Z23="■",1,0)</f>
        <v>0</v>
      </c>
      <c r="AB23" s="108"/>
      <c r="AC23" s="147" t="s">
        <v>319</v>
      </c>
      <c r="AD23" s="40" t="s">
        <v>309</v>
      </c>
      <c r="AE23" s="108">
        <f>IF(AD23="■",1,0)</f>
        <v>0</v>
      </c>
      <c r="AF23" s="116" t="s">
        <v>309</v>
      </c>
      <c r="AG23" s="108">
        <f>IF(AF23="■",1,0)</f>
        <v>0</v>
      </c>
      <c r="AH23" s="108"/>
      <c r="AI23" s="147" t="s">
        <v>319</v>
      </c>
      <c r="AJ23" s="40" t="s">
        <v>183</v>
      </c>
      <c r="AK23" s="108">
        <f>IF(AJ23="■",1,0)</f>
        <v>0</v>
      </c>
      <c r="AL23" s="116" t="s">
        <v>309</v>
      </c>
      <c r="AM23" s="108">
        <f>IF(AL23="■",1,0)</f>
        <v>0</v>
      </c>
      <c r="AN23" s="108"/>
      <c r="AO23" s="147" t="s">
        <v>319</v>
      </c>
      <c r="AP23" s="40" t="s">
        <v>183</v>
      </c>
      <c r="AQ23" s="38">
        <f>IF(AP23="■",1,0)</f>
        <v>0</v>
      </c>
      <c r="AR23" s="38"/>
      <c r="AT23" s="38"/>
    </row>
    <row r="24" spans="1:46" ht="54" customHeight="1" x14ac:dyDescent="0.15">
      <c r="A24" s="534"/>
      <c r="B24" s="581"/>
      <c r="C24" s="863" t="s">
        <v>19</v>
      </c>
      <c r="D24" s="864" t="s">
        <v>419</v>
      </c>
      <c r="E24" s="864"/>
      <c r="F24" s="864"/>
      <c r="G24" s="865"/>
      <c r="H24" s="169" t="s">
        <v>309</v>
      </c>
      <c r="I24" s="133">
        <f>IF(H24="■",1,0)</f>
        <v>0</v>
      </c>
      <c r="J24" s="133"/>
      <c r="K24" s="133" t="s">
        <v>312</v>
      </c>
      <c r="L24" s="170" t="s">
        <v>309</v>
      </c>
      <c r="M24" s="133">
        <f>IF(L24="■",1,0)</f>
        <v>0</v>
      </c>
      <c r="N24" s="169" t="s">
        <v>309</v>
      </c>
      <c r="O24" s="133">
        <f>IF(N24="■",1,0)</f>
        <v>0</v>
      </c>
      <c r="P24" s="133"/>
      <c r="Q24" s="132" t="s">
        <v>316</v>
      </c>
      <c r="R24" s="170" t="s">
        <v>309</v>
      </c>
      <c r="S24" s="133">
        <f>IF(R24="■",1,0)</f>
        <v>0</v>
      </c>
      <c r="T24" s="136" t="s">
        <v>309</v>
      </c>
      <c r="U24" s="133">
        <f>IF(T24="■",1,0)</f>
        <v>0</v>
      </c>
      <c r="V24" s="133"/>
      <c r="W24" s="132" t="s">
        <v>316</v>
      </c>
      <c r="X24" s="170" t="s">
        <v>309</v>
      </c>
      <c r="Y24" s="133">
        <f>IF(X24="■",1,0)</f>
        <v>0</v>
      </c>
      <c r="Z24" s="136" t="s">
        <v>309</v>
      </c>
      <c r="AA24" s="135">
        <f>IF(Z24="■",1,0)</f>
        <v>0</v>
      </c>
      <c r="AB24" s="135"/>
      <c r="AC24" s="134" t="s">
        <v>319</v>
      </c>
      <c r="AD24" s="170" t="s">
        <v>309</v>
      </c>
      <c r="AE24" s="133">
        <f>IF(AD24="■",1,0)</f>
        <v>0</v>
      </c>
      <c r="AF24" s="136" t="s">
        <v>309</v>
      </c>
      <c r="AG24" s="135">
        <f>IF(AF24="■",1,0)</f>
        <v>0</v>
      </c>
      <c r="AH24" s="135"/>
      <c r="AI24" s="134" t="s">
        <v>319</v>
      </c>
      <c r="AJ24" s="170" t="s">
        <v>183</v>
      </c>
      <c r="AK24" s="133">
        <f>IF(AJ24="■",1,0)</f>
        <v>0</v>
      </c>
      <c r="AL24" s="136" t="s">
        <v>309</v>
      </c>
      <c r="AM24" s="135">
        <f>IF(AL24="■",1,0)</f>
        <v>0</v>
      </c>
      <c r="AN24" s="135"/>
      <c r="AO24" s="134" t="s">
        <v>319</v>
      </c>
      <c r="AP24" s="170" t="s">
        <v>183</v>
      </c>
      <c r="AQ24" s="131">
        <f>IF(AP24="■",1,0)</f>
        <v>0</v>
      </c>
      <c r="AR24" s="38"/>
      <c r="AT24" s="38"/>
    </row>
    <row r="25" spans="1:46" ht="53.25" customHeight="1" x14ac:dyDescent="0.15">
      <c r="A25" s="38">
        <v>3</v>
      </c>
      <c r="B25" s="42" t="s">
        <v>210</v>
      </c>
      <c r="C25" s="860"/>
      <c r="D25" s="861" t="s">
        <v>63</v>
      </c>
      <c r="E25" s="861"/>
      <c r="F25" s="861"/>
      <c r="G25" s="862"/>
      <c r="H25" s="116" t="s">
        <v>309</v>
      </c>
      <c r="I25" s="108">
        <f>IF(H25="■",1,0)</f>
        <v>0</v>
      </c>
      <c r="J25" s="108"/>
      <c r="K25" s="108" t="s">
        <v>312</v>
      </c>
      <c r="L25" s="40" t="s">
        <v>309</v>
      </c>
      <c r="M25" s="108">
        <f>IF(L25="■",1,0)</f>
        <v>0</v>
      </c>
      <c r="N25" s="140" t="s">
        <v>309</v>
      </c>
      <c r="O25" s="130">
        <f>IF(N25="■",1,0)</f>
        <v>0</v>
      </c>
      <c r="P25" s="130"/>
      <c r="Q25" s="141" t="s">
        <v>374</v>
      </c>
      <c r="R25" s="40" t="s">
        <v>309</v>
      </c>
      <c r="S25" s="108">
        <f>IF(R25="■",1,0)</f>
        <v>0</v>
      </c>
      <c r="T25" s="140" t="s">
        <v>309</v>
      </c>
      <c r="U25" s="108">
        <f>IF(T25="■",1,0)</f>
        <v>0</v>
      </c>
      <c r="V25" s="108"/>
      <c r="W25" s="147" t="s">
        <v>316</v>
      </c>
      <c r="X25" s="40" t="s">
        <v>309</v>
      </c>
      <c r="Y25" s="108">
        <f>IF(X25="■",1,0)</f>
        <v>0</v>
      </c>
      <c r="Z25" s="140" t="s">
        <v>309</v>
      </c>
      <c r="AA25" s="130">
        <f>IF(Z25="■",1,0)</f>
        <v>0</v>
      </c>
      <c r="AB25" s="130"/>
      <c r="AC25" s="141" t="s">
        <v>374</v>
      </c>
      <c r="AD25" s="40" t="s">
        <v>309</v>
      </c>
      <c r="AE25" s="108">
        <f>IF(AD25="■",1,0)</f>
        <v>0</v>
      </c>
      <c r="AF25" s="140" t="s">
        <v>309</v>
      </c>
      <c r="AG25" s="108">
        <f>IF(AF25="■",1,0)</f>
        <v>0</v>
      </c>
      <c r="AH25" s="108"/>
      <c r="AI25" s="147" t="s">
        <v>319</v>
      </c>
      <c r="AJ25" s="40" t="s">
        <v>183</v>
      </c>
      <c r="AK25" s="108">
        <f>IF(AJ25="■",1,0)</f>
        <v>0</v>
      </c>
      <c r="AL25" s="140" t="s">
        <v>309</v>
      </c>
      <c r="AM25" s="130">
        <f>IF(AL25="■",1,0)</f>
        <v>0</v>
      </c>
      <c r="AN25" s="130"/>
      <c r="AO25" s="141" t="s">
        <v>374</v>
      </c>
      <c r="AP25" s="40" t="s">
        <v>183</v>
      </c>
      <c r="AQ25" s="38">
        <f>IF(AP25="■",1,0)</f>
        <v>0</v>
      </c>
      <c r="AR25" s="38"/>
      <c r="AT25" s="38"/>
    </row>
    <row r="26" spans="1:46" ht="25.5" customHeight="1" x14ac:dyDescent="0.15">
      <c r="A26" s="533">
        <v>4</v>
      </c>
      <c r="B26" s="533" t="s">
        <v>244</v>
      </c>
      <c r="C26" s="866" t="s">
        <v>391</v>
      </c>
      <c r="D26" s="867"/>
      <c r="E26" s="867"/>
      <c r="F26" s="867"/>
      <c r="G26" s="868"/>
      <c r="H26" s="516" t="s">
        <v>309</v>
      </c>
      <c r="I26" s="522">
        <f>IF(H26="■",1,0)</f>
        <v>0</v>
      </c>
      <c r="J26" s="522"/>
      <c r="K26" s="524" t="s">
        <v>312</v>
      </c>
      <c r="L26" s="544" t="s">
        <v>309</v>
      </c>
      <c r="M26" s="532">
        <f>IF(L26="■",1,0)</f>
        <v>0</v>
      </c>
      <c r="N26" s="516" t="s">
        <v>309</v>
      </c>
      <c r="O26" s="522">
        <f>IF(N26="■",1,0)</f>
        <v>0</v>
      </c>
      <c r="P26" s="522"/>
      <c r="Q26" s="524" t="s">
        <v>316</v>
      </c>
      <c r="R26" s="544" t="s">
        <v>309</v>
      </c>
      <c r="S26" s="532">
        <f>IF(R26="■",1,0)</f>
        <v>0</v>
      </c>
      <c r="T26" s="516" t="s">
        <v>309</v>
      </c>
      <c r="U26" s="522">
        <f>IF(T26="■",1,0)</f>
        <v>0</v>
      </c>
      <c r="V26" s="522"/>
      <c r="W26" s="524" t="s">
        <v>316</v>
      </c>
      <c r="X26" s="544" t="s">
        <v>183</v>
      </c>
      <c r="Y26" s="532">
        <f>IF(X26="■",1,0)</f>
        <v>0</v>
      </c>
      <c r="Z26" s="516" t="s">
        <v>309</v>
      </c>
      <c r="AA26" s="522">
        <f>IF(Z26="■",1,0)</f>
        <v>0</v>
      </c>
      <c r="AB26" s="522"/>
      <c r="AC26" s="524" t="s">
        <v>319</v>
      </c>
      <c r="AD26" s="544" t="s">
        <v>183</v>
      </c>
      <c r="AE26" s="532">
        <f>IF(AD26="■",1,0)</f>
        <v>0</v>
      </c>
      <c r="AF26" s="516" t="s">
        <v>309</v>
      </c>
      <c r="AG26" s="522">
        <f>IF(AF26="■",1,0)</f>
        <v>0</v>
      </c>
      <c r="AH26" s="522"/>
      <c r="AI26" s="524" t="s">
        <v>319</v>
      </c>
      <c r="AJ26" s="544" t="s">
        <v>183</v>
      </c>
      <c r="AK26" s="532">
        <f>IF(AJ26="■",1,0)</f>
        <v>0</v>
      </c>
      <c r="AL26" s="516" t="s">
        <v>309</v>
      </c>
      <c r="AM26" s="522">
        <f>IF(AL26="■",1,0)</f>
        <v>0</v>
      </c>
      <c r="AN26" s="522"/>
      <c r="AO26" s="522" t="s">
        <v>319</v>
      </c>
      <c r="AP26" s="544" t="s">
        <v>309</v>
      </c>
      <c r="AQ26" s="532">
        <f>IF(AP26="■",1,0)</f>
        <v>0</v>
      </c>
      <c r="AR26" s="593"/>
      <c r="AT26" s="593"/>
    </row>
    <row r="27" spans="1:46" ht="15" customHeight="1" x14ac:dyDescent="0.15">
      <c r="A27" s="533"/>
      <c r="B27" s="533"/>
      <c r="C27" s="869" t="s">
        <v>1</v>
      </c>
      <c r="D27" s="864" t="s">
        <v>64</v>
      </c>
      <c r="E27" s="864"/>
      <c r="F27" s="864"/>
      <c r="G27" s="865"/>
      <c r="H27" s="517"/>
      <c r="I27" s="523"/>
      <c r="J27" s="523"/>
      <c r="K27" s="525"/>
      <c r="L27" s="545"/>
      <c r="M27" s="533"/>
      <c r="N27" s="517"/>
      <c r="O27" s="523"/>
      <c r="P27" s="523"/>
      <c r="Q27" s="525"/>
      <c r="R27" s="545"/>
      <c r="S27" s="533"/>
      <c r="T27" s="517"/>
      <c r="U27" s="523"/>
      <c r="V27" s="523"/>
      <c r="W27" s="525"/>
      <c r="X27" s="545"/>
      <c r="Y27" s="533"/>
      <c r="Z27" s="517"/>
      <c r="AA27" s="523"/>
      <c r="AB27" s="523"/>
      <c r="AC27" s="525"/>
      <c r="AD27" s="545"/>
      <c r="AE27" s="533"/>
      <c r="AF27" s="517"/>
      <c r="AG27" s="523"/>
      <c r="AH27" s="523"/>
      <c r="AI27" s="525"/>
      <c r="AJ27" s="545"/>
      <c r="AK27" s="533"/>
      <c r="AL27" s="517"/>
      <c r="AM27" s="523"/>
      <c r="AN27" s="523"/>
      <c r="AO27" s="523"/>
      <c r="AP27" s="545"/>
      <c r="AQ27" s="533"/>
      <c r="AR27" s="593"/>
      <c r="AT27" s="593"/>
    </row>
    <row r="28" spans="1:46" ht="51.75" customHeight="1" x14ac:dyDescent="0.15">
      <c r="A28" s="533"/>
      <c r="B28" s="533"/>
      <c r="C28" s="870" t="s">
        <v>70</v>
      </c>
      <c r="D28" s="871" t="s">
        <v>392</v>
      </c>
      <c r="E28" s="871"/>
      <c r="F28" s="871"/>
      <c r="G28" s="872"/>
      <c r="H28" s="517"/>
      <c r="I28" s="523"/>
      <c r="J28" s="523"/>
      <c r="K28" s="525"/>
      <c r="L28" s="545"/>
      <c r="M28" s="533"/>
      <c r="N28" s="517"/>
      <c r="O28" s="523"/>
      <c r="P28" s="523"/>
      <c r="Q28" s="525"/>
      <c r="R28" s="545"/>
      <c r="S28" s="533"/>
      <c r="T28" s="517"/>
      <c r="U28" s="523"/>
      <c r="V28" s="523"/>
      <c r="W28" s="525"/>
      <c r="X28" s="545"/>
      <c r="Y28" s="533"/>
      <c r="Z28" s="517"/>
      <c r="AA28" s="523"/>
      <c r="AB28" s="523"/>
      <c r="AC28" s="525"/>
      <c r="AD28" s="545"/>
      <c r="AE28" s="533"/>
      <c r="AF28" s="517"/>
      <c r="AG28" s="523"/>
      <c r="AH28" s="523"/>
      <c r="AI28" s="525"/>
      <c r="AJ28" s="545"/>
      <c r="AK28" s="533"/>
      <c r="AL28" s="517"/>
      <c r="AM28" s="523"/>
      <c r="AN28" s="523"/>
      <c r="AO28" s="523"/>
      <c r="AP28" s="545"/>
      <c r="AQ28" s="533"/>
      <c r="AR28" s="593"/>
      <c r="AT28" s="593"/>
    </row>
    <row r="29" spans="1:46" ht="50.25" customHeight="1" x14ac:dyDescent="0.15">
      <c r="A29" s="533"/>
      <c r="B29" s="533"/>
      <c r="C29" s="870" t="s">
        <v>19</v>
      </c>
      <c r="D29" s="871" t="s">
        <v>420</v>
      </c>
      <c r="E29" s="871"/>
      <c r="F29" s="871"/>
      <c r="G29" s="872"/>
      <c r="H29" s="518"/>
      <c r="I29" s="531"/>
      <c r="J29" s="531"/>
      <c r="K29" s="530"/>
      <c r="L29" s="545"/>
      <c r="M29" s="534"/>
      <c r="N29" s="518"/>
      <c r="O29" s="531"/>
      <c r="P29" s="531"/>
      <c r="Q29" s="530"/>
      <c r="R29" s="545"/>
      <c r="S29" s="534"/>
      <c r="T29" s="518"/>
      <c r="U29" s="531"/>
      <c r="V29" s="531"/>
      <c r="W29" s="530"/>
      <c r="X29" s="545"/>
      <c r="Y29" s="534"/>
      <c r="Z29" s="518"/>
      <c r="AA29" s="531"/>
      <c r="AB29" s="531"/>
      <c r="AC29" s="530"/>
      <c r="AD29" s="545"/>
      <c r="AE29" s="534"/>
      <c r="AF29" s="518"/>
      <c r="AG29" s="531"/>
      <c r="AH29" s="531"/>
      <c r="AI29" s="530"/>
      <c r="AJ29" s="545"/>
      <c r="AK29" s="534"/>
      <c r="AL29" s="518"/>
      <c r="AM29" s="531"/>
      <c r="AN29" s="531"/>
      <c r="AO29" s="531"/>
      <c r="AP29" s="545"/>
      <c r="AQ29" s="534"/>
      <c r="AR29" s="593"/>
      <c r="AT29" s="593"/>
    </row>
    <row r="30" spans="1:46" ht="15" customHeight="1" x14ac:dyDescent="0.15">
      <c r="A30" s="593">
        <v>5</v>
      </c>
      <c r="B30" s="596" t="s">
        <v>373</v>
      </c>
      <c r="C30" s="565" t="s">
        <v>65</v>
      </c>
      <c r="D30" s="566"/>
      <c r="E30" s="566"/>
      <c r="F30" s="566"/>
      <c r="G30" s="567"/>
      <c r="H30" s="535"/>
      <c r="I30" s="536"/>
      <c r="J30" s="536"/>
      <c r="K30" s="536"/>
      <c r="L30" s="537"/>
      <c r="M30" s="109"/>
      <c r="N30" s="535"/>
      <c r="O30" s="536"/>
      <c r="P30" s="536"/>
      <c r="Q30" s="536"/>
      <c r="R30" s="537"/>
      <c r="S30" s="109"/>
      <c r="T30" s="560"/>
      <c r="U30" s="591"/>
      <c r="V30" s="591"/>
      <c r="W30" s="591"/>
      <c r="X30" s="592"/>
      <c r="Y30" s="143"/>
      <c r="Z30" s="560"/>
      <c r="AA30" s="591"/>
      <c r="AB30" s="591"/>
      <c r="AC30" s="591"/>
      <c r="AD30" s="592"/>
      <c r="AE30" s="143"/>
      <c r="AF30" s="560"/>
      <c r="AG30" s="591"/>
      <c r="AH30" s="591"/>
      <c r="AI30" s="591"/>
      <c r="AJ30" s="592"/>
      <c r="AK30" s="143"/>
      <c r="AL30" s="560"/>
      <c r="AM30" s="591"/>
      <c r="AN30" s="591"/>
      <c r="AO30" s="591"/>
      <c r="AP30" s="592"/>
      <c r="AQ30" s="156"/>
      <c r="AR30" s="532"/>
      <c r="AT30" s="532"/>
    </row>
    <row r="31" spans="1:46" ht="30.75" customHeight="1" x14ac:dyDescent="0.15">
      <c r="A31" s="593"/>
      <c r="B31" s="593"/>
      <c r="C31" s="594"/>
      <c r="D31" s="501" t="s">
        <v>393</v>
      </c>
      <c r="E31" s="501"/>
      <c r="F31" s="501"/>
      <c r="G31" s="502"/>
      <c r="H31" s="117"/>
      <c r="I31" s="110"/>
      <c r="J31" s="110"/>
      <c r="K31" s="118"/>
      <c r="L31" s="43"/>
      <c r="M31" s="110"/>
      <c r="N31" s="117"/>
      <c r="O31" s="110"/>
      <c r="P31" s="110"/>
      <c r="Q31" s="118"/>
      <c r="R31" s="43"/>
      <c r="S31" s="110"/>
      <c r="T31" s="115" t="s">
        <v>309</v>
      </c>
      <c r="U31" s="107"/>
      <c r="V31" s="107">
        <f>IF(T31="■",1,0)</f>
        <v>0</v>
      </c>
      <c r="W31" s="139" t="s">
        <v>317</v>
      </c>
      <c r="X31" s="44"/>
      <c r="Y31" s="144"/>
      <c r="Z31" s="115" t="s">
        <v>309</v>
      </c>
      <c r="AA31" s="107"/>
      <c r="AB31" s="107">
        <f>IF(Z31="■",1,0)</f>
        <v>0</v>
      </c>
      <c r="AC31" s="139" t="s">
        <v>318</v>
      </c>
      <c r="AD31" s="44"/>
      <c r="AE31" s="144"/>
      <c r="AF31" s="115" t="s">
        <v>309</v>
      </c>
      <c r="AG31" s="107">
        <f>IF(AF31="■",1,0)</f>
        <v>0</v>
      </c>
      <c r="AH31" s="107"/>
      <c r="AI31" s="358" t="s">
        <v>375</v>
      </c>
      <c r="AJ31" s="323" t="s">
        <v>309</v>
      </c>
      <c r="AK31" s="144">
        <f>IF(AJ31="■",1,0)</f>
        <v>0</v>
      </c>
      <c r="AL31" s="115" t="s">
        <v>309</v>
      </c>
      <c r="AM31" s="107"/>
      <c r="AN31" s="107">
        <f>IF(AL31="■",1,0)</f>
        <v>0</v>
      </c>
      <c r="AO31" s="139" t="s">
        <v>318</v>
      </c>
      <c r="AP31" s="44"/>
      <c r="AQ31" s="157"/>
      <c r="AR31" s="534"/>
      <c r="AT31" s="534"/>
    </row>
    <row r="32" spans="1:46" ht="30.75" customHeight="1" x14ac:dyDescent="0.15">
      <c r="A32" s="593"/>
      <c r="B32" s="593"/>
      <c r="C32" s="595"/>
      <c r="D32" s="503" t="s">
        <v>394</v>
      </c>
      <c r="E32" s="503"/>
      <c r="F32" s="503"/>
      <c r="G32" s="504"/>
      <c r="H32" s="541"/>
      <c r="I32" s="542"/>
      <c r="J32" s="542"/>
      <c r="K32" s="542"/>
      <c r="L32" s="543"/>
      <c r="M32" s="359"/>
      <c r="N32" s="541"/>
      <c r="O32" s="542"/>
      <c r="P32" s="542"/>
      <c r="Q32" s="542"/>
      <c r="R32" s="543"/>
      <c r="S32" s="359"/>
      <c r="T32" s="538"/>
      <c r="U32" s="539"/>
      <c r="V32" s="539"/>
      <c r="W32" s="539"/>
      <c r="X32" s="540"/>
      <c r="Y32" s="360"/>
      <c r="Z32" s="538"/>
      <c r="AA32" s="539"/>
      <c r="AB32" s="539"/>
      <c r="AC32" s="539"/>
      <c r="AD32" s="540"/>
      <c r="AE32" s="151"/>
      <c r="AF32" s="150" t="s">
        <v>309</v>
      </c>
      <c r="AG32" s="151"/>
      <c r="AH32" s="151">
        <f>IF(AF32="■",1,0)</f>
        <v>0</v>
      </c>
      <c r="AI32" s="152" t="s">
        <v>318</v>
      </c>
      <c r="AJ32" s="361"/>
      <c r="AK32" s="362"/>
      <c r="AL32" s="538"/>
      <c r="AM32" s="539"/>
      <c r="AN32" s="539"/>
      <c r="AO32" s="539"/>
      <c r="AP32" s="540"/>
      <c r="AQ32" s="335"/>
      <c r="AR32" s="159"/>
      <c r="AT32" s="159"/>
    </row>
    <row r="33" spans="1:47" ht="51" customHeight="1" x14ac:dyDescent="0.15">
      <c r="A33" s="38">
        <v>6</v>
      </c>
      <c r="B33" s="42" t="s">
        <v>320</v>
      </c>
      <c r="C33" s="39"/>
      <c r="D33" s="507" t="s">
        <v>66</v>
      </c>
      <c r="E33" s="508"/>
      <c r="F33" s="508"/>
      <c r="G33" s="508"/>
      <c r="H33" s="113"/>
      <c r="I33" s="106"/>
      <c r="J33" s="106"/>
      <c r="K33" s="119"/>
      <c r="L33" s="45"/>
      <c r="M33" s="106"/>
      <c r="N33" s="113"/>
      <c r="O33" s="106"/>
      <c r="P33" s="106"/>
      <c r="Q33" s="119"/>
      <c r="R33" s="45"/>
      <c r="S33" s="106"/>
      <c r="T33" s="116" t="s">
        <v>309</v>
      </c>
      <c r="U33" s="108"/>
      <c r="V33" s="108">
        <f>IF(T33="■",1,0)</f>
        <v>0</v>
      </c>
      <c r="W33" s="147" t="s">
        <v>317</v>
      </c>
      <c r="X33" s="46"/>
      <c r="Y33" s="145"/>
      <c r="Z33" s="116" t="s">
        <v>309</v>
      </c>
      <c r="AA33" s="108"/>
      <c r="AB33" s="108">
        <f>IF(Z33="■",1,0)</f>
        <v>0</v>
      </c>
      <c r="AC33" s="147" t="s">
        <v>318</v>
      </c>
      <c r="AD33" s="46"/>
      <c r="AE33" s="149"/>
      <c r="AF33" s="116" t="s">
        <v>309</v>
      </c>
      <c r="AG33" s="108"/>
      <c r="AH33" s="108">
        <f>IF(AF33="■",1,0)</f>
        <v>0</v>
      </c>
      <c r="AI33" s="147" t="s">
        <v>318</v>
      </c>
      <c r="AJ33" s="46"/>
      <c r="AK33" s="145"/>
      <c r="AL33" s="116" t="s">
        <v>309</v>
      </c>
      <c r="AM33" s="108"/>
      <c r="AN33" s="108">
        <f>IF(AL33="■",1,0)</f>
        <v>0</v>
      </c>
      <c r="AO33" s="147" t="s">
        <v>318</v>
      </c>
      <c r="AP33" s="46"/>
      <c r="AQ33" s="159"/>
      <c r="AR33" s="159"/>
      <c r="AT33" s="159"/>
    </row>
    <row r="34" spans="1:47" ht="26.25" customHeight="1" x14ac:dyDescent="0.15">
      <c r="A34" s="533">
        <v>7</v>
      </c>
      <c r="B34" s="568" t="s">
        <v>175</v>
      </c>
      <c r="C34" s="565" t="s">
        <v>395</v>
      </c>
      <c r="D34" s="566"/>
      <c r="E34" s="566"/>
      <c r="F34" s="566"/>
      <c r="G34" s="567"/>
      <c r="H34" s="569"/>
      <c r="I34" s="570"/>
      <c r="J34" s="570"/>
      <c r="K34" s="570"/>
      <c r="L34" s="571"/>
      <c r="M34" s="577"/>
      <c r="N34" s="569"/>
      <c r="O34" s="570"/>
      <c r="P34" s="570"/>
      <c r="Q34" s="570"/>
      <c r="R34" s="571"/>
      <c r="S34" s="121"/>
      <c r="T34" s="574"/>
      <c r="U34" s="575"/>
      <c r="V34" s="575"/>
      <c r="W34" s="575"/>
      <c r="X34" s="576"/>
      <c r="Y34" s="133"/>
      <c r="Z34" s="574"/>
      <c r="AA34" s="575"/>
      <c r="AB34" s="575"/>
      <c r="AC34" s="575"/>
      <c r="AD34" s="576"/>
      <c r="AE34" s="133"/>
      <c r="AF34" s="574"/>
      <c r="AG34" s="575"/>
      <c r="AH34" s="575"/>
      <c r="AI34" s="575"/>
      <c r="AJ34" s="576"/>
      <c r="AK34" s="133"/>
      <c r="AL34" s="574"/>
      <c r="AM34" s="575"/>
      <c r="AN34" s="575"/>
      <c r="AO34" s="575"/>
      <c r="AP34" s="576"/>
      <c r="AQ34" s="156"/>
      <c r="AR34" s="593"/>
      <c r="AT34" s="593"/>
    </row>
    <row r="35" spans="1:47" ht="26.25" customHeight="1" x14ac:dyDescent="0.15">
      <c r="A35" s="533"/>
      <c r="B35" s="568"/>
      <c r="C35" s="37" t="s">
        <v>425</v>
      </c>
      <c r="D35" s="509" t="s">
        <v>424</v>
      </c>
      <c r="E35" s="509"/>
      <c r="F35" s="509"/>
      <c r="G35" s="510"/>
      <c r="H35" s="376"/>
      <c r="I35" s="104"/>
      <c r="J35" s="104"/>
      <c r="K35" s="104"/>
      <c r="L35" s="377"/>
      <c r="M35" s="578"/>
      <c r="N35" s="376"/>
      <c r="O35" s="104"/>
      <c r="P35" s="104"/>
      <c r="Q35" s="104"/>
      <c r="R35" s="377"/>
      <c r="S35" s="104"/>
      <c r="T35" s="115" t="s">
        <v>309</v>
      </c>
      <c r="U35" s="107"/>
      <c r="V35" s="107">
        <f>IF(T35="■",1,0)</f>
        <v>0</v>
      </c>
      <c r="W35" s="139" t="s">
        <v>306</v>
      </c>
      <c r="X35" s="44"/>
      <c r="Y35" s="144"/>
      <c r="Z35" s="115" t="s">
        <v>309</v>
      </c>
      <c r="AA35" s="107"/>
      <c r="AB35" s="107">
        <f>IF(Z35="■",1,0)</f>
        <v>0</v>
      </c>
      <c r="AC35" s="139" t="s">
        <v>306</v>
      </c>
      <c r="AD35" s="44"/>
      <c r="AE35" s="144"/>
      <c r="AF35" s="115" t="s">
        <v>309</v>
      </c>
      <c r="AG35" s="107"/>
      <c r="AH35" s="107">
        <f>IF(AF35="■",1,0)</f>
        <v>0</v>
      </c>
      <c r="AI35" s="139" t="s">
        <v>306</v>
      </c>
      <c r="AJ35" s="44"/>
      <c r="AK35" s="144"/>
      <c r="AL35" s="115" t="s">
        <v>309</v>
      </c>
      <c r="AM35" s="107"/>
      <c r="AN35" s="107">
        <f>IF(AL35="■",1,0)</f>
        <v>0</v>
      </c>
      <c r="AO35" s="139" t="s">
        <v>306</v>
      </c>
      <c r="AP35" s="44"/>
      <c r="AQ35" s="375"/>
      <c r="AR35" s="593"/>
      <c r="AT35" s="593"/>
    </row>
    <row r="36" spans="1:47" ht="31.5" customHeight="1" x14ac:dyDescent="0.15">
      <c r="A36" s="534"/>
      <c r="B36" s="534"/>
      <c r="C36" s="378" t="s">
        <v>426</v>
      </c>
      <c r="D36" s="572" t="s">
        <v>174</v>
      </c>
      <c r="E36" s="572"/>
      <c r="F36" s="572"/>
      <c r="G36" s="573"/>
      <c r="H36" s="364"/>
      <c r="I36" s="365"/>
      <c r="J36" s="365"/>
      <c r="K36" s="366"/>
      <c r="L36" s="47"/>
      <c r="M36" s="579"/>
      <c r="N36" s="364"/>
      <c r="O36" s="365"/>
      <c r="P36" s="365"/>
      <c r="Q36" s="366"/>
      <c r="R36" s="47"/>
      <c r="S36" s="367"/>
      <c r="T36" s="136" t="s">
        <v>309</v>
      </c>
      <c r="U36" s="135"/>
      <c r="V36" s="135">
        <f>IF(T36="■",1,0)</f>
        <v>0</v>
      </c>
      <c r="W36" s="134" t="s">
        <v>317</v>
      </c>
      <c r="X36" s="48"/>
      <c r="Y36" s="149"/>
      <c r="Z36" s="136" t="s">
        <v>309</v>
      </c>
      <c r="AA36" s="135"/>
      <c r="AB36" s="135">
        <f>IF(Z36="■",1,0)</f>
        <v>0</v>
      </c>
      <c r="AC36" s="134" t="s">
        <v>318</v>
      </c>
      <c r="AD36" s="48"/>
      <c r="AE36" s="149"/>
      <c r="AF36" s="136" t="s">
        <v>309</v>
      </c>
      <c r="AG36" s="135"/>
      <c r="AH36" s="135">
        <f>IF(AF36="■",1,0)</f>
        <v>0</v>
      </c>
      <c r="AI36" s="134" t="s">
        <v>318</v>
      </c>
      <c r="AJ36" s="48"/>
      <c r="AK36" s="149"/>
      <c r="AL36" s="136" t="s">
        <v>309</v>
      </c>
      <c r="AM36" s="135"/>
      <c r="AN36" s="135">
        <f>IF(AL36="■",1,0)</f>
        <v>0</v>
      </c>
      <c r="AO36" s="134" t="s">
        <v>318</v>
      </c>
      <c r="AP36" s="48"/>
      <c r="AQ36" s="158"/>
      <c r="AR36" s="593"/>
      <c r="AT36" s="593"/>
    </row>
    <row r="37" spans="1:47" ht="28.5" customHeight="1" x14ac:dyDescent="0.15">
      <c r="A37" s="532">
        <v>8</v>
      </c>
      <c r="B37" s="585" t="s">
        <v>205</v>
      </c>
      <c r="C37" s="588" t="s">
        <v>206</v>
      </c>
      <c r="D37" s="589"/>
      <c r="E37" s="589"/>
      <c r="F37" s="589"/>
      <c r="G37" s="590"/>
      <c r="H37" s="124"/>
      <c r="I37" s="125"/>
      <c r="J37" s="125"/>
      <c r="K37" s="126"/>
      <c r="L37" s="127"/>
      <c r="M37" s="493"/>
      <c r="N37" s="499"/>
      <c r="O37" s="499"/>
      <c r="P37" s="499"/>
      <c r="Q37" s="500"/>
      <c r="R37" s="326"/>
      <c r="S37" s="162"/>
      <c r="T37" s="163"/>
      <c r="U37" s="164"/>
      <c r="V37" s="164"/>
      <c r="W37" s="165"/>
      <c r="X37" s="166"/>
      <c r="Y37" s="167"/>
      <c r="Z37" s="163"/>
      <c r="AA37" s="164"/>
      <c r="AB37" s="164"/>
      <c r="AC37" s="165"/>
      <c r="AD37" s="166"/>
      <c r="AE37" s="167"/>
      <c r="AF37" s="163"/>
      <c r="AG37" s="164"/>
      <c r="AH37" s="164"/>
      <c r="AI37" s="165"/>
      <c r="AJ37" s="166"/>
      <c r="AK37" s="167"/>
      <c r="AL37" s="163"/>
      <c r="AM37" s="164"/>
      <c r="AN37" s="164"/>
      <c r="AO37" s="165"/>
      <c r="AP37" s="166"/>
      <c r="AQ37" s="168"/>
      <c r="AR37" s="596"/>
      <c r="AT37" s="596"/>
    </row>
    <row r="38" spans="1:47" ht="15" customHeight="1" x14ac:dyDescent="0.15">
      <c r="A38" s="533"/>
      <c r="B38" s="586"/>
      <c r="C38" s="41" t="s">
        <v>1</v>
      </c>
      <c r="D38" s="582" t="s">
        <v>207</v>
      </c>
      <c r="E38" s="582"/>
      <c r="F38" s="582"/>
      <c r="G38" s="583"/>
      <c r="H38" s="120"/>
      <c r="I38" s="121"/>
      <c r="J38" s="121"/>
      <c r="K38" s="122"/>
      <c r="L38" s="123"/>
      <c r="M38" s="494"/>
      <c r="N38" s="120"/>
      <c r="O38" s="121"/>
      <c r="P38" s="121"/>
      <c r="Q38" s="122"/>
      <c r="R38" s="123"/>
      <c r="S38" s="160"/>
      <c r="T38" s="169" t="s">
        <v>309</v>
      </c>
      <c r="U38" s="133"/>
      <c r="V38" s="133">
        <f>IF(T38="■",1,0)</f>
        <v>0</v>
      </c>
      <c r="W38" s="132" t="s">
        <v>317</v>
      </c>
      <c r="X38" s="161"/>
      <c r="Y38" s="368"/>
      <c r="Z38" s="169" t="s">
        <v>309</v>
      </c>
      <c r="AA38" s="133"/>
      <c r="AB38" s="133">
        <f>IF(Z38="■",1,0)</f>
        <v>0</v>
      </c>
      <c r="AC38" s="132" t="s">
        <v>318</v>
      </c>
      <c r="AD38" s="161"/>
      <c r="AE38" s="368"/>
      <c r="AF38" s="169" t="s">
        <v>309</v>
      </c>
      <c r="AG38" s="133"/>
      <c r="AH38" s="133">
        <f>IF(AF38="■",1,0)</f>
        <v>0</v>
      </c>
      <c r="AI38" s="132" t="s">
        <v>318</v>
      </c>
      <c r="AJ38" s="161"/>
      <c r="AK38" s="368"/>
      <c r="AL38" s="169" t="s">
        <v>309</v>
      </c>
      <c r="AM38" s="133"/>
      <c r="AN38" s="133">
        <f>IF(AL38="■",1,0)</f>
        <v>0</v>
      </c>
      <c r="AO38" s="132" t="s">
        <v>318</v>
      </c>
      <c r="AP38" s="161"/>
      <c r="AQ38" s="157"/>
      <c r="AR38" s="596"/>
      <c r="AT38" s="596"/>
    </row>
    <row r="39" spans="1:47" ht="16.5" customHeight="1" x14ac:dyDescent="0.15">
      <c r="A39" s="534"/>
      <c r="B39" s="587"/>
      <c r="C39" s="363" t="s">
        <v>70</v>
      </c>
      <c r="D39" s="503" t="s">
        <v>208</v>
      </c>
      <c r="E39" s="503"/>
      <c r="F39" s="503"/>
      <c r="G39" s="504"/>
      <c r="H39" s="78"/>
      <c r="I39" s="80"/>
      <c r="J39" s="80"/>
      <c r="K39" s="111"/>
      <c r="L39" s="47"/>
      <c r="M39" s="495"/>
      <c r="N39" s="78"/>
      <c r="O39" s="80"/>
      <c r="P39" s="80"/>
      <c r="Q39" s="111"/>
      <c r="R39" s="47"/>
      <c r="S39" s="105"/>
      <c r="T39" s="78"/>
      <c r="U39" s="80"/>
      <c r="V39" s="80"/>
      <c r="W39" s="111"/>
      <c r="X39" s="369"/>
      <c r="Y39" s="105"/>
      <c r="Z39" s="136" t="s">
        <v>309</v>
      </c>
      <c r="AA39" s="135"/>
      <c r="AB39" s="135">
        <f>IF(Z39="■",1,0)</f>
        <v>0</v>
      </c>
      <c r="AC39" s="134" t="s">
        <v>318</v>
      </c>
      <c r="AD39" s="48"/>
      <c r="AE39" s="149"/>
      <c r="AF39" s="78"/>
      <c r="AG39" s="80"/>
      <c r="AH39" s="80"/>
      <c r="AI39" s="111"/>
      <c r="AJ39" s="369"/>
      <c r="AK39" s="149"/>
      <c r="AL39" s="136" t="s">
        <v>309</v>
      </c>
      <c r="AM39" s="135"/>
      <c r="AN39" s="135">
        <f>IF(AL39="■",1,0)</f>
        <v>0</v>
      </c>
      <c r="AO39" s="134" t="s">
        <v>318</v>
      </c>
      <c r="AP39" s="48"/>
      <c r="AQ39" s="158"/>
      <c r="AR39" s="596"/>
      <c r="AT39" s="596"/>
    </row>
    <row r="40" spans="1:47" ht="32.25" customHeight="1" x14ac:dyDescent="0.15">
      <c r="A40" s="605" t="s">
        <v>315</v>
      </c>
      <c r="B40" s="606"/>
      <c r="C40" s="606"/>
      <c r="D40" s="606"/>
      <c r="E40" s="606"/>
      <c r="F40" s="606"/>
      <c r="G40" s="607"/>
      <c r="H40" s="95" t="s">
        <v>305</v>
      </c>
      <c r="I40" s="496">
        <f>SUM(I5:I39)</f>
        <v>0</v>
      </c>
      <c r="J40" s="497"/>
      <c r="K40" s="497"/>
      <c r="L40" s="498"/>
      <c r="M40" s="159"/>
      <c r="N40" s="95" t="s">
        <v>305</v>
      </c>
      <c r="O40" s="496">
        <f>SUM(O5:O39)</f>
        <v>0</v>
      </c>
      <c r="P40" s="497"/>
      <c r="Q40" s="497"/>
      <c r="R40" s="498"/>
      <c r="S40" s="159"/>
      <c r="T40" s="95" t="s">
        <v>305</v>
      </c>
      <c r="U40" s="496">
        <f>SUM(U5:U39)</f>
        <v>0</v>
      </c>
      <c r="V40" s="497"/>
      <c r="W40" s="497"/>
      <c r="X40" s="497"/>
      <c r="Y40" s="498"/>
      <c r="Z40" s="95" t="s">
        <v>305</v>
      </c>
      <c r="AA40" s="496">
        <f>SUM(AA5:AA39)</f>
        <v>0</v>
      </c>
      <c r="AB40" s="497"/>
      <c r="AC40" s="497"/>
      <c r="AD40" s="498"/>
      <c r="AF40" s="95" t="s">
        <v>305</v>
      </c>
      <c r="AG40" s="496">
        <f>SUM(AG5:AG39)</f>
        <v>0</v>
      </c>
      <c r="AH40" s="497"/>
      <c r="AI40" s="497"/>
      <c r="AJ40" s="497"/>
      <c r="AK40" s="498"/>
      <c r="AL40" s="95" t="s">
        <v>305</v>
      </c>
      <c r="AM40" s="496">
        <f>SUM(AM5:AM39)</f>
        <v>0</v>
      </c>
      <c r="AN40" s="497"/>
      <c r="AO40" s="497"/>
      <c r="AP40" s="497"/>
      <c r="AQ40" s="498"/>
      <c r="AR40" s="243"/>
      <c r="AT40" s="243"/>
    </row>
    <row r="41" spans="1:47" ht="32.25" customHeight="1" x14ac:dyDescent="0.15">
      <c r="A41" s="608"/>
      <c r="B41" s="609"/>
      <c r="C41" s="609"/>
      <c r="D41" s="609"/>
      <c r="E41" s="609"/>
      <c r="F41" s="609"/>
      <c r="G41" s="610"/>
      <c r="H41" s="95" t="s">
        <v>306</v>
      </c>
      <c r="I41" s="77"/>
      <c r="J41" s="77"/>
      <c r="K41" s="511"/>
      <c r="L41" s="512"/>
      <c r="M41" s="325"/>
      <c r="N41" s="95" t="s">
        <v>306</v>
      </c>
      <c r="O41" s="529"/>
      <c r="P41" s="511"/>
      <c r="Q41" s="511"/>
      <c r="R41" s="512"/>
      <c r="S41" s="159"/>
      <c r="T41" s="95" t="s">
        <v>306</v>
      </c>
      <c r="U41" s="496">
        <f>SUM(V5:V39)</f>
        <v>0</v>
      </c>
      <c r="V41" s="497"/>
      <c r="W41" s="497"/>
      <c r="X41" s="497"/>
      <c r="Y41" s="498"/>
      <c r="Z41" s="95" t="s">
        <v>306</v>
      </c>
      <c r="AA41" s="496">
        <f>SUM(AB5:AB39)</f>
        <v>0</v>
      </c>
      <c r="AB41" s="497"/>
      <c r="AC41" s="497"/>
      <c r="AD41" s="498"/>
      <c r="AF41" s="95" t="s">
        <v>306</v>
      </c>
      <c r="AG41" s="496">
        <f>SUM(AH5:AH39)</f>
        <v>0</v>
      </c>
      <c r="AH41" s="497"/>
      <c r="AI41" s="497"/>
      <c r="AJ41" s="497"/>
      <c r="AK41" s="498"/>
      <c r="AL41" s="95" t="s">
        <v>306</v>
      </c>
      <c r="AM41" s="496">
        <f>SUM(AN5:AN39)</f>
        <v>0</v>
      </c>
      <c r="AN41" s="497"/>
      <c r="AO41" s="497"/>
      <c r="AP41" s="497"/>
      <c r="AQ41" s="498"/>
      <c r="AR41" s="244"/>
      <c r="AT41" s="244"/>
    </row>
    <row r="42" spans="1:47" ht="32.25" hidden="1" customHeight="1" x14ac:dyDescent="0.15">
      <c r="A42" s="370"/>
      <c r="B42" s="370"/>
      <c r="C42" s="370"/>
      <c r="D42" s="370"/>
      <c r="E42" s="370"/>
      <c r="F42" s="370"/>
      <c r="G42" s="370"/>
      <c r="H42" s="426" t="s">
        <v>366</v>
      </c>
      <c r="I42" s="426"/>
      <c r="J42" s="426"/>
      <c r="K42" s="426"/>
      <c r="L42" s="426"/>
      <c r="M42" s="38">
        <f>SUM(M5:M39)</f>
        <v>0</v>
      </c>
      <c r="N42" s="426" t="s">
        <v>366</v>
      </c>
      <c r="O42" s="426"/>
      <c r="P42" s="426"/>
      <c r="Q42" s="426"/>
      <c r="R42" s="426"/>
      <c r="S42" s="38">
        <f>SUM(S5:S39)</f>
        <v>0</v>
      </c>
      <c r="T42" s="426" t="s">
        <v>366</v>
      </c>
      <c r="U42" s="426"/>
      <c r="V42" s="426"/>
      <c r="W42" s="426"/>
      <c r="X42" s="426"/>
      <c r="Y42" s="38">
        <f>SUM(Y5:Y39)</f>
        <v>0</v>
      </c>
      <c r="Z42" s="426" t="s">
        <v>366</v>
      </c>
      <c r="AA42" s="426"/>
      <c r="AB42" s="426"/>
      <c r="AC42" s="426"/>
      <c r="AD42" s="426"/>
      <c r="AE42" s="38">
        <f>SUM(AE5:AE39)</f>
        <v>0</v>
      </c>
      <c r="AF42" s="426" t="s">
        <v>366</v>
      </c>
      <c r="AG42" s="426"/>
      <c r="AH42" s="426"/>
      <c r="AI42" s="426"/>
      <c r="AJ42" s="426"/>
      <c r="AK42" s="38">
        <f>SUM(AK5:AK39)</f>
        <v>0</v>
      </c>
      <c r="AL42" s="426" t="s">
        <v>366</v>
      </c>
      <c r="AM42" s="426"/>
      <c r="AN42" s="426"/>
      <c r="AO42" s="426"/>
      <c r="AP42" s="426"/>
      <c r="AQ42" s="38">
        <f>SUM(AQ5:AQ39)</f>
        <v>0</v>
      </c>
      <c r="AR42" s="66"/>
      <c r="AS42" s="324"/>
      <c r="AT42" s="66"/>
      <c r="AU42" s="324"/>
    </row>
    <row r="43" spans="1:47" x14ac:dyDescent="0.15">
      <c r="A43" s="26" t="s">
        <v>376</v>
      </c>
    </row>
    <row r="44" spans="1:47" x14ac:dyDescent="0.15">
      <c r="A44" s="26" t="s">
        <v>396</v>
      </c>
    </row>
    <row r="45" spans="1:47" x14ac:dyDescent="0.15">
      <c r="G45" s="27"/>
    </row>
    <row r="46" spans="1:47" x14ac:dyDescent="0.15">
      <c r="G46" s="27"/>
    </row>
    <row r="47" spans="1:47" x14ac:dyDescent="0.15">
      <c r="G47" s="27"/>
    </row>
  </sheetData>
  <protectedRanges>
    <protectedRange sqref="AR5:AT39" name="範囲1"/>
  </protectedRanges>
  <mergeCells count="218">
    <mergeCell ref="A40:G41"/>
    <mergeCell ref="AQ26:AQ29"/>
    <mergeCell ref="AM40:AQ40"/>
    <mergeCell ref="AM41:AQ41"/>
    <mergeCell ref="AR2:AR4"/>
    <mergeCell ref="AR5:AR17"/>
    <mergeCell ref="AR18:AR22"/>
    <mergeCell ref="AR26:AR29"/>
    <mergeCell ref="AR34:AR36"/>
    <mergeCell ref="AR37:AR39"/>
    <mergeCell ref="AR30:AR31"/>
    <mergeCell ref="AF2:AQ2"/>
    <mergeCell ref="AL3:AQ3"/>
    <mergeCell ref="AM5:AM17"/>
    <mergeCell ref="AN5:AN17"/>
    <mergeCell ref="AO5:AO17"/>
    <mergeCell ref="AQ5:AQ17"/>
    <mergeCell ref="AL32:AP32"/>
    <mergeCell ref="AJ26:AJ29"/>
    <mergeCell ref="AL26:AL29"/>
    <mergeCell ref="AP26:AP29"/>
    <mergeCell ref="AM26:AM29"/>
    <mergeCell ref="AL30:AP30"/>
    <mergeCell ref="AG26:AG29"/>
    <mergeCell ref="AT2:AT4"/>
    <mergeCell ref="AT5:AT17"/>
    <mergeCell ref="AT18:AT22"/>
    <mergeCell ref="AT26:AT29"/>
    <mergeCell ref="AT30:AT31"/>
    <mergeCell ref="AK26:AK29"/>
    <mergeCell ref="AT34:AT36"/>
    <mergeCell ref="AT37:AT39"/>
    <mergeCell ref="AI26:AI29"/>
    <mergeCell ref="AL34:AP34"/>
    <mergeCell ref="AL5:AL17"/>
    <mergeCell ref="AP5:AP17"/>
    <mergeCell ref="AF3:AJ3"/>
    <mergeCell ref="AF5:AF17"/>
    <mergeCell ref="AJ5:AJ17"/>
    <mergeCell ref="AK5:AK17"/>
    <mergeCell ref="AG5:AG17"/>
    <mergeCell ref="AH5:AH17"/>
    <mergeCell ref="AI5:AI17"/>
    <mergeCell ref="AH26:AH29"/>
    <mergeCell ref="AQ18:AQ22"/>
    <mergeCell ref="AM18:AM22"/>
    <mergeCell ref="AN18:AN22"/>
    <mergeCell ref="AN26:AN29"/>
    <mergeCell ref="AO26:AO29"/>
    <mergeCell ref="AF26:AF29"/>
    <mergeCell ref="AF18:AF22"/>
    <mergeCell ref="AJ18:AJ22"/>
    <mergeCell ref="AL18:AL22"/>
    <mergeCell ref="AP18:AP22"/>
    <mergeCell ref="AO18:AO22"/>
    <mergeCell ref="AG18:AG22"/>
    <mergeCell ref="AH18:AH22"/>
    <mergeCell ref="AI18:AI22"/>
    <mergeCell ref="AK18:AK22"/>
    <mergeCell ref="A37:A39"/>
    <mergeCell ref="B37:B39"/>
    <mergeCell ref="C37:G37"/>
    <mergeCell ref="D38:G38"/>
    <mergeCell ref="D39:G39"/>
    <mergeCell ref="D29:G29"/>
    <mergeCell ref="H30:L30"/>
    <mergeCell ref="AF34:AJ34"/>
    <mergeCell ref="C30:G30"/>
    <mergeCell ref="C34:G34"/>
    <mergeCell ref="Z26:Z29"/>
    <mergeCell ref="AD26:AD29"/>
    <mergeCell ref="AF30:AJ30"/>
    <mergeCell ref="T30:X30"/>
    <mergeCell ref="Z30:AD30"/>
    <mergeCell ref="A30:A32"/>
    <mergeCell ref="Z32:AD32"/>
    <mergeCell ref="C31:C32"/>
    <mergeCell ref="D31:G31"/>
    <mergeCell ref="D32:G32"/>
    <mergeCell ref="B30:B32"/>
    <mergeCell ref="L26:L29"/>
    <mergeCell ref="N26:N29"/>
    <mergeCell ref="R26:R29"/>
    <mergeCell ref="J5:J17"/>
    <mergeCell ref="K5:K17"/>
    <mergeCell ref="I18:I22"/>
    <mergeCell ref="J18:J22"/>
    <mergeCell ref="K18:K22"/>
    <mergeCell ref="S26:S29"/>
    <mergeCell ref="AA5:AA17"/>
    <mergeCell ref="J26:J29"/>
    <mergeCell ref="I26:I29"/>
    <mergeCell ref="AA26:AA29"/>
    <mergeCell ref="AB5:AB17"/>
    <mergeCell ref="AC5:AC17"/>
    <mergeCell ref="AE5:AE17"/>
    <mergeCell ref="AC18:AC22"/>
    <mergeCell ref="AB18:AB22"/>
    <mergeCell ref="AA18:AA22"/>
    <mergeCell ref="AE18:AE22"/>
    <mergeCell ref="AB26:AB29"/>
    <mergeCell ref="K26:K29"/>
    <mergeCell ref="S18:S22"/>
    <mergeCell ref="P18:P22"/>
    <mergeCell ref="M5:M17"/>
    <mergeCell ref="X18:X22"/>
    <mergeCell ref="Z18:Z22"/>
    <mergeCell ref="N18:N22"/>
    <mergeCell ref="R18:R22"/>
    <mergeCell ref="AD18:AD22"/>
    <mergeCell ref="O26:O29"/>
    <mergeCell ref="P26:P29"/>
    <mergeCell ref="Q26:Q29"/>
    <mergeCell ref="M26:M29"/>
    <mergeCell ref="AC26:AC29"/>
    <mergeCell ref="AE26:AE29"/>
    <mergeCell ref="F20:G20"/>
    <mergeCell ref="F21:G21"/>
    <mergeCell ref="D23:G23"/>
    <mergeCell ref="A18:A24"/>
    <mergeCell ref="B18:B24"/>
    <mergeCell ref="D27:G27"/>
    <mergeCell ref="D28:G28"/>
    <mergeCell ref="A26:A29"/>
    <mergeCell ref="B26:B29"/>
    <mergeCell ref="D24:G24"/>
    <mergeCell ref="C26:G26"/>
    <mergeCell ref="A34:A36"/>
    <mergeCell ref="B34:B36"/>
    <mergeCell ref="H34:L34"/>
    <mergeCell ref="D36:G36"/>
    <mergeCell ref="N34:R34"/>
    <mergeCell ref="T34:X34"/>
    <mergeCell ref="Z34:AD34"/>
    <mergeCell ref="M34:M36"/>
    <mergeCell ref="D25:G25"/>
    <mergeCell ref="H32:L32"/>
    <mergeCell ref="A2:B4"/>
    <mergeCell ref="C2:G4"/>
    <mergeCell ref="D18:G18"/>
    <mergeCell ref="E19:G19"/>
    <mergeCell ref="T5:T17"/>
    <mergeCell ref="X5:X17"/>
    <mergeCell ref="Z5:Z17"/>
    <mergeCell ref="AD5:AD17"/>
    <mergeCell ref="H2:R2"/>
    <mergeCell ref="Z3:AD3"/>
    <mergeCell ref="T18:T22"/>
    <mergeCell ref="R5:R17"/>
    <mergeCell ref="H5:H17"/>
    <mergeCell ref="L5:L17"/>
    <mergeCell ref="N5:N17"/>
    <mergeCell ref="B5:B17"/>
    <mergeCell ref="A5:A17"/>
    <mergeCell ref="T3:Y3"/>
    <mergeCell ref="H3:M3"/>
    <mergeCell ref="C5:G5"/>
    <mergeCell ref="N3:S3"/>
    <mergeCell ref="M18:M22"/>
    <mergeCell ref="T2:AE2"/>
    <mergeCell ref="H18:H22"/>
    <mergeCell ref="Q18:Q22"/>
    <mergeCell ref="L18:L22"/>
    <mergeCell ref="I40:L40"/>
    <mergeCell ref="O40:R40"/>
    <mergeCell ref="O41:R41"/>
    <mergeCell ref="W5:W17"/>
    <mergeCell ref="U5:U17"/>
    <mergeCell ref="V5:V17"/>
    <mergeCell ref="Y5:Y17"/>
    <mergeCell ref="Y18:Y22"/>
    <mergeCell ref="W18:W22"/>
    <mergeCell ref="V18:V22"/>
    <mergeCell ref="U18:U22"/>
    <mergeCell ref="Y26:Y29"/>
    <mergeCell ref="W26:W29"/>
    <mergeCell ref="V26:V29"/>
    <mergeCell ref="U26:U29"/>
    <mergeCell ref="U40:Y40"/>
    <mergeCell ref="U41:Y41"/>
    <mergeCell ref="N30:R30"/>
    <mergeCell ref="T32:X32"/>
    <mergeCell ref="N32:R32"/>
    <mergeCell ref="T26:T29"/>
    <mergeCell ref="X26:X29"/>
    <mergeCell ref="H42:L42"/>
    <mergeCell ref="N37:Q37"/>
    <mergeCell ref="N42:R42"/>
    <mergeCell ref="E15:G15"/>
    <mergeCell ref="E16:G16"/>
    <mergeCell ref="E17:G17"/>
    <mergeCell ref="D6:G6"/>
    <mergeCell ref="D7:G7"/>
    <mergeCell ref="D8:G8"/>
    <mergeCell ref="D9:G9"/>
    <mergeCell ref="E10:G10"/>
    <mergeCell ref="E11:G11"/>
    <mergeCell ref="E12:G12"/>
    <mergeCell ref="D13:G13"/>
    <mergeCell ref="E14:G14"/>
    <mergeCell ref="D33:G33"/>
    <mergeCell ref="D35:G35"/>
    <mergeCell ref="K41:L41"/>
    <mergeCell ref="I5:I17"/>
    <mergeCell ref="H26:H29"/>
    <mergeCell ref="E22:G22"/>
    <mergeCell ref="O5:O17"/>
    <mergeCell ref="Q5:Q17"/>
    <mergeCell ref="O18:O22"/>
    <mergeCell ref="T42:X42"/>
    <mergeCell ref="Z42:AD42"/>
    <mergeCell ref="AF42:AJ42"/>
    <mergeCell ref="AL42:AP42"/>
    <mergeCell ref="M37:M39"/>
    <mergeCell ref="AA40:AD40"/>
    <mergeCell ref="AA41:AD41"/>
    <mergeCell ref="AG40:AK40"/>
    <mergeCell ref="AG41:AK41"/>
  </mergeCells>
  <phoneticPr fontId="3"/>
  <dataValidations count="1">
    <dataValidation type="list" allowBlank="1" showInputMessage="1" showErrorMessage="1" sqref="H18:H29 AP26:AP29 AF38 T31 AF31:AF33 T33 T38 AF5:AF29 Z38:Z39 Z33 Z31 Z5:Z29 AD18:AD25 AJ31 AL38:AL39 AL33 AL31 X18:X25 N18:N29 R18:R29 L18:L29 T5:T29 AJ5:AJ22 AL5:AL29 AL35:AL36 Z35:Z36 T35:T36 AF35:AF36" xr:uid="{C65DA597-FACA-41AC-80EA-1E4192FA718D}">
      <formula1>$AS$2:$AS$3</formula1>
    </dataValidation>
  </dataValidations>
  <pageMargins left="0.7" right="0.7" top="0.75" bottom="0.75" header="0.3" footer="0.3"/>
  <pageSetup paperSize="8" scale="96" fitToHeight="0" orientation="landscape" r:id="rId1"/>
  <rowBreaks count="2" manualBreakCount="2">
    <brk id="17" max="45" man="1"/>
    <brk id="25"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D13E-098E-424E-B4EF-C82B8D3E67FB}">
  <sheetPr>
    <pageSetUpPr fitToPage="1"/>
  </sheetPr>
  <dimension ref="A1:AT153"/>
  <sheetViews>
    <sheetView view="pageBreakPreview" zoomScale="70" zoomScaleNormal="100" zoomScaleSheetLayoutView="70" workbookViewId="0">
      <pane xSplit="2" ySplit="4" topLeftCell="C5" activePane="bottomRight" state="frozen"/>
      <selection sqref="A1:XFD1048576"/>
      <selection pane="topRight" sqref="A1:XFD1048576"/>
      <selection pane="bottomLeft" sqref="A1:XFD1048576"/>
      <selection pane="bottomRight"/>
    </sheetView>
  </sheetViews>
  <sheetFormatPr defaultColWidth="8.88671875" defaultRowHeight="12" x14ac:dyDescent="0.15"/>
  <cols>
    <col min="1" max="1" width="3.88671875" style="49" customWidth="1"/>
    <col min="2" max="2" width="9.33203125" style="49" customWidth="1"/>
    <col min="3" max="6" width="3.88671875" style="49" customWidth="1"/>
    <col min="7" max="7" width="47.6640625" style="49" customWidth="1"/>
    <col min="8" max="8" width="3.88671875" style="49" customWidth="1"/>
    <col min="9" max="10" width="4.33203125" style="49" hidden="1" customWidth="1"/>
    <col min="11" max="11" width="5.109375" style="49" customWidth="1"/>
    <col min="12" max="12" width="7.44140625" style="49" customWidth="1"/>
    <col min="13" max="13" width="5.109375" style="49" hidden="1" customWidth="1"/>
    <col min="14" max="14" width="3.88671875" style="49" customWidth="1"/>
    <col min="15" max="16" width="4.33203125" style="49" hidden="1" customWidth="1"/>
    <col min="17" max="17" width="5.109375" style="49" customWidth="1"/>
    <col min="18" max="18" width="7.44140625" style="49" customWidth="1"/>
    <col min="19" max="19" width="5.109375" style="49" hidden="1" customWidth="1"/>
    <col min="20" max="20" width="3.88671875" style="49" customWidth="1"/>
    <col min="21" max="22" width="4.33203125" style="49" hidden="1" customWidth="1"/>
    <col min="23" max="23" width="5.109375" style="49" customWidth="1"/>
    <col min="24" max="24" width="7.44140625" style="49" customWidth="1"/>
    <col min="25" max="25" width="5.109375" style="49" hidden="1" customWidth="1"/>
    <col min="26" max="26" width="3.88671875" style="49" customWidth="1"/>
    <col min="27" max="28" width="4.33203125" style="49" hidden="1" customWidth="1"/>
    <col min="29" max="29" width="5.109375" style="49" customWidth="1"/>
    <col min="30" max="30" width="7.44140625" style="49" customWidth="1"/>
    <col min="31" max="31" width="5.109375" style="49" hidden="1" customWidth="1"/>
    <col min="32" max="32" width="3.88671875" style="49" customWidth="1"/>
    <col min="33" max="34" width="4.33203125" style="49" hidden="1" customWidth="1"/>
    <col min="35" max="35" width="5.109375" style="49" customWidth="1"/>
    <col min="36" max="36" width="7.44140625" style="49" customWidth="1"/>
    <col min="37" max="37" width="5.109375" style="49" hidden="1" customWidth="1"/>
    <col min="38" max="38" width="3.88671875" style="49" customWidth="1"/>
    <col min="39" max="40" width="4.33203125" style="49" hidden="1" customWidth="1"/>
    <col min="41" max="41" width="5.109375" style="49" customWidth="1"/>
    <col min="42" max="42" width="7.44140625" style="49" customWidth="1"/>
    <col min="43" max="43" width="5.109375" style="49" hidden="1" customWidth="1"/>
    <col min="44" max="44" width="31.88671875" style="49" customWidth="1"/>
    <col min="45" max="45" width="4.6640625" style="49" hidden="1" customWidth="1"/>
    <col min="46" max="46" width="17.6640625" style="49" customWidth="1"/>
    <col min="47" max="16384" width="8.88671875" style="49"/>
  </cols>
  <sheetData>
    <row r="1" spans="1:46" ht="18.75" customHeight="1" x14ac:dyDescent="0.15">
      <c r="A1" s="249" t="s">
        <v>415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46" ht="18.75" customHeight="1" x14ac:dyDescent="0.15">
      <c r="A2" s="486" t="s">
        <v>26</v>
      </c>
      <c r="B2" s="487"/>
      <c r="C2" s="486" t="s">
        <v>27</v>
      </c>
      <c r="D2" s="431"/>
      <c r="E2" s="431"/>
      <c r="F2" s="431"/>
      <c r="G2" s="487"/>
      <c r="H2" s="427" t="s">
        <v>177</v>
      </c>
      <c r="I2" s="428"/>
      <c r="J2" s="428"/>
      <c r="K2" s="428"/>
      <c r="L2" s="428"/>
      <c r="M2" s="428"/>
      <c r="N2" s="428"/>
      <c r="O2" s="428"/>
      <c r="P2" s="428"/>
      <c r="Q2" s="428"/>
      <c r="R2" s="428"/>
      <c r="S2" s="69"/>
      <c r="T2" s="427" t="s">
        <v>179</v>
      </c>
      <c r="U2" s="428"/>
      <c r="V2" s="428"/>
      <c r="W2" s="428"/>
      <c r="X2" s="428"/>
      <c r="Y2" s="428"/>
      <c r="Z2" s="428"/>
      <c r="AA2" s="428"/>
      <c r="AB2" s="428"/>
      <c r="AC2" s="428"/>
      <c r="AD2" s="428"/>
      <c r="AE2" s="429"/>
      <c r="AF2" s="447" t="s">
        <v>180</v>
      </c>
      <c r="AG2" s="447"/>
      <c r="AH2" s="447"/>
      <c r="AI2" s="447"/>
      <c r="AJ2" s="447"/>
      <c r="AK2" s="447"/>
      <c r="AL2" s="447"/>
      <c r="AM2" s="447"/>
      <c r="AN2" s="447"/>
      <c r="AO2" s="447"/>
      <c r="AP2" s="447"/>
      <c r="AQ2" s="447"/>
      <c r="AR2" s="614" t="s">
        <v>410</v>
      </c>
      <c r="AS2" s="5" t="s">
        <v>322</v>
      </c>
      <c r="AT2" s="614" t="s">
        <v>411</v>
      </c>
    </row>
    <row r="3" spans="1:46" ht="18.75" customHeight="1" x14ac:dyDescent="0.15">
      <c r="A3" s="478"/>
      <c r="B3" s="479"/>
      <c r="C3" s="478"/>
      <c r="D3" s="472"/>
      <c r="E3" s="472"/>
      <c r="F3" s="472"/>
      <c r="G3" s="479"/>
      <c r="H3" s="486" t="s">
        <v>178</v>
      </c>
      <c r="I3" s="431"/>
      <c r="J3" s="431"/>
      <c r="K3" s="431"/>
      <c r="L3" s="431"/>
      <c r="M3" s="487"/>
      <c r="N3" s="486" t="s">
        <v>182</v>
      </c>
      <c r="O3" s="431"/>
      <c r="P3" s="431"/>
      <c r="Q3" s="431"/>
      <c r="R3" s="431"/>
      <c r="S3" s="487"/>
      <c r="T3" s="486" t="s">
        <v>178</v>
      </c>
      <c r="U3" s="431"/>
      <c r="V3" s="431"/>
      <c r="W3" s="431"/>
      <c r="X3" s="431"/>
      <c r="Y3" s="487"/>
      <c r="Z3" s="486" t="s">
        <v>182</v>
      </c>
      <c r="AA3" s="431"/>
      <c r="AB3" s="431"/>
      <c r="AC3" s="431"/>
      <c r="AD3" s="431"/>
      <c r="AE3" s="487"/>
      <c r="AF3" s="478" t="s">
        <v>178</v>
      </c>
      <c r="AG3" s="472"/>
      <c r="AH3" s="472"/>
      <c r="AI3" s="472"/>
      <c r="AJ3" s="472"/>
      <c r="AK3" s="479"/>
      <c r="AL3" s="486" t="s">
        <v>182</v>
      </c>
      <c r="AM3" s="431"/>
      <c r="AN3" s="431"/>
      <c r="AO3" s="431"/>
      <c r="AP3" s="431"/>
      <c r="AQ3" s="487"/>
      <c r="AR3" s="447"/>
      <c r="AS3" s="5" t="s">
        <v>323</v>
      </c>
      <c r="AT3" s="447"/>
    </row>
    <row r="4" spans="1:46" ht="66.75" customHeight="1" x14ac:dyDescent="0.15">
      <c r="A4" s="653"/>
      <c r="B4" s="680"/>
      <c r="C4" s="653"/>
      <c r="D4" s="665"/>
      <c r="E4" s="665"/>
      <c r="F4" s="665"/>
      <c r="G4" s="680"/>
      <c r="H4" s="179"/>
      <c r="I4" s="178"/>
      <c r="J4" s="178"/>
      <c r="K4" s="180"/>
      <c r="L4" s="200" t="s">
        <v>181</v>
      </c>
      <c r="M4" s="181"/>
      <c r="N4" s="179"/>
      <c r="O4" s="178"/>
      <c r="P4" s="178"/>
      <c r="Q4" s="178"/>
      <c r="R4" s="200" t="s">
        <v>181</v>
      </c>
      <c r="S4" s="201"/>
      <c r="T4" s="179"/>
      <c r="U4" s="178"/>
      <c r="V4" s="178"/>
      <c r="W4" s="178"/>
      <c r="X4" s="200" t="s">
        <v>181</v>
      </c>
      <c r="Y4" s="201"/>
      <c r="Z4" s="179"/>
      <c r="AA4" s="178"/>
      <c r="AB4" s="178"/>
      <c r="AC4" s="178"/>
      <c r="AD4" s="200" t="s">
        <v>181</v>
      </c>
      <c r="AE4" s="201"/>
      <c r="AF4" s="179"/>
      <c r="AG4" s="178"/>
      <c r="AH4" s="178"/>
      <c r="AI4" s="178"/>
      <c r="AJ4" s="200" t="s">
        <v>181</v>
      </c>
      <c r="AK4" s="201"/>
      <c r="AL4" s="179"/>
      <c r="AM4" s="178"/>
      <c r="AN4" s="178"/>
      <c r="AO4" s="178"/>
      <c r="AP4" s="200" t="s">
        <v>181</v>
      </c>
      <c r="AQ4" s="201"/>
      <c r="AR4" s="447"/>
      <c r="AS4" s="5"/>
      <c r="AT4" s="447"/>
    </row>
    <row r="5" spans="1:46" ht="15" customHeight="1" x14ac:dyDescent="0.15">
      <c r="A5" s="466">
        <v>1</v>
      </c>
      <c r="B5" s="466" t="s">
        <v>164</v>
      </c>
      <c r="C5" s="13" t="s">
        <v>1</v>
      </c>
      <c r="D5" s="458" t="s">
        <v>72</v>
      </c>
      <c r="E5" s="458"/>
      <c r="F5" s="458"/>
      <c r="G5" s="459"/>
      <c r="H5" s="427"/>
      <c r="I5" s="431"/>
      <c r="J5" s="431"/>
      <c r="K5" s="431"/>
      <c r="L5" s="647"/>
      <c r="M5" s="664"/>
      <c r="N5" s="427"/>
      <c r="O5" s="428"/>
      <c r="P5" s="428"/>
      <c r="Q5" s="460"/>
      <c r="R5" s="647"/>
      <c r="S5" s="421"/>
      <c r="T5" s="491" t="s">
        <v>309</v>
      </c>
      <c r="U5" s="418"/>
      <c r="V5" s="418">
        <f>IF(T5="■",1,0)</f>
        <v>0</v>
      </c>
      <c r="W5" s="444" t="s">
        <v>324</v>
      </c>
      <c r="X5" s="624"/>
      <c r="Y5" s="466"/>
      <c r="Z5" s="491" t="s">
        <v>309</v>
      </c>
      <c r="AA5" s="418"/>
      <c r="AB5" s="418">
        <f>IF(Z5="■",1,0)</f>
        <v>0</v>
      </c>
      <c r="AC5" s="444" t="s">
        <v>326</v>
      </c>
      <c r="AD5" s="624"/>
      <c r="AE5" s="441"/>
      <c r="AF5" s="491" t="s">
        <v>309</v>
      </c>
      <c r="AG5" s="418">
        <f>IF(AF5="■",1,0)</f>
        <v>0</v>
      </c>
      <c r="AH5" s="418"/>
      <c r="AI5" s="444" t="s">
        <v>330</v>
      </c>
      <c r="AJ5" s="490" t="s">
        <v>309</v>
      </c>
      <c r="AK5" s="441">
        <f>IF(AJ5="■",1,0)</f>
        <v>0</v>
      </c>
      <c r="AL5" s="491" t="s">
        <v>309</v>
      </c>
      <c r="AM5" s="418"/>
      <c r="AN5" s="418">
        <f>IF(AL5="■",1,0)</f>
        <v>0</v>
      </c>
      <c r="AO5" s="444" t="s">
        <v>331</v>
      </c>
      <c r="AP5" s="630"/>
      <c r="AQ5" s="466"/>
      <c r="AR5" s="426"/>
      <c r="AS5" s="5"/>
      <c r="AT5" s="426"/>
    </row>
    <row r="6" spans="1:46" ht="39.75" customHeight="1" x14ac:dyDescent="0.15">
      <c r="A6" s="467"/>
      <c r="B6" s="467"/>
      <c r="C6" s="171" t="s">
        <v>73</v>
      </c>
      <c r="D6" s="456" t="s">
        <v>74</v>
      </c>
      <c r="E6" s="456"/>
      <c r="F6" s="456"/>
      <c r="G6" s="457"/>
      <c r="H6" s="427"/>
      <c r="I6" s="665"/>
      <c r="J6" s="665"/>
      <c r="K6" s="665"/>
      <c r="L6" s="647"/>
      <c r="M6" s="425"/>
      <c r="N6" s="427"/>
      <c r="O6" s="428"/>
      <c r="P6" s="428"/>
      <c r="Q6" s="460"/>
      <c r="R6" s="647"/>
      <c r="S6" s="421"/>
      <c r="T6" s="491"/>
      <c r="U6" s="420"/>
      <c r="V6" s="420"/>
      <c r="W6" s="446"/>
      <c r="X6" s="624"/>
      <c r="Y6" s="468"/>
      <c r="Z6" s="491"/>
      <c r="AA6" s="420"/>
      <c r="AB6" s="420"/>
      <c r="AC6" s="446"/>
      <c r="AD6" s="624"/>
      <c r="AE6" s="443"/>
      <c r="AF6" s="491"/>
      <c r="AG6" s="420"/>
      <c r="AH6" s="420"/>
      <c r="AI6" s="446"/>
      <c r="AJ6" s="490"/>
      <c r="AK6" s="443"/>
      <c r="AL6" s="491"/>
      <c r="AM6" s="420"/>
      <c r="AN6" s="420"/>
      <c r="AO6" s="446"/>
      <c r="AP6" s="624"/>
      <c r="AQ6" s="468"/>
      <c r="AR6" s="426"/>
      <c r="AS6" s="5"/>
      <c r="AT6" s="426"/>
    </row>
    <row r="7" spans="1:46" ht="15" customHeight="1" x14ac:dyDescent="0.15">
      <c r="A7" s="467"/>
      <c r="B7" s="467"/>
      <c r="C7" s="13" t="s">
        <v>70</v>
      </c>
      <c r="D7" s="458" t="s">
        <v>214</v>
      </c>
      <c r="E7" s="458"/>
      <c r="F7" s="458"/>
      <c r="G7" s="459"/>
      <c r="H7" s="486"/>
      <c r="I7" s="431"/>
      <c r="J7" s="431"/>
      <c r="K7" s="463"/>
      <c r="L7" s="654"/>
      <c r="M7" s="664"/>
      <c r="N7" s="486"/>
      <c r="O7" s="431"/>
      <c r="P7" s="431"/>
      <c r="Q7" s="463"/>
      <c r="R7" s="654"/>
      <c r="S7" s="738"/>
      <c r="T7" s="635" t="s">
        <v>309</v>
      </c>
      <c r="U7" s="418"/>
      <c r="V7" s="418">
        <f>IF(T7="■",1,0)</f>
        <v>0</v>
      </c>
      <c r="W7" s="444" t="s">
        <v>324</v>
      </c>
      <c r="X7" s="631"/>
      <c r="Y7" s="466"/>
      <c r="Z7" s="635" t="s">
        <v>309</v>
      </c>
      <c r="AA7" s="418"/>
      <c r="AB7" s="418">
        <f>IF(Z7="■",1,0)</f>
        <v>0</v>
      </c>
      <c r="AC7" s="444" t="s">
        <v>326</v>
      </c>
      <c r="AD7" s="631"/>
      <c r="AE7" s="441"/>
      <c r="AF7" s="635" t="s">
        <v>309</v>
      </c>
      <c r="AG7" s="418"/>
      <c r="AH7" s="418">
        <f>IF(AF7="■",1,0)</f>
        <v>0</v>
      </c>
      <c r="AI7" s="444" t="s">
        <v>331</v>
      </c>
      <c r="AJ7" s="631"/>
      <c r="AK7" s="441"/>
      <c r="AL7" s="635" t="s">
        <v>309</v>
      </c>
      <c r="AM7" s="418"/>
      <c r="AN7" s="418">
        <f>IF(AL7="■",1,0)</f>
        <v>0</v>
      </c>
      <c r="AO7" s="444" t="s">
        <v>331</v>
      </c>
      <c r="AP7" s="631"/>
      <c r="AQ7" s="466"/>
      <c r="AR7" s="426"/>
      <c r="AS7" s="5"/>
      <c r="AT7" s="426"/>
    </row>
    <row r="8" spans="1:46" ht="30" customHeight="1" x14ac:dyDescent="0.15">
      <c r="A8" s="467"/>
      <c r="B8" s="467"/>
      <c r="C8" s="172"/>
      <c r="D8" s="454" t="s">
        <v>163</v>
      </c>
      <c r="E8" s="454"/>
      <c r="F8" s="454"/>
      <c r="G8" s="455"/>
      <c r="H8" s="478"/>
      <c r="I8" s="665"/>
      <c r="J8" s="665"/>
      <c r="K8" s="465"/>
      <c r="L8" s="656"/>
      <c r="M8" s="425"/>
      <c r="N8" s="653"/>
      <c r="O8" s="665"/>
      <c r="P8" s="665"/>
      <c r="Q8" s="465"/>
      <c r="R8" s="656"/>
      <c r="S8" s="740"/>
      <c r="T8" s="641"/>
      <c r="U8" s="420"/>
      <c r="V8" s="420"/>
      <c r="W8" s="446"/>
      <c r="X8" s="623"/>
      <c r="Y8" s="468"/>
      <c r="Z8" s="641"/>
      <c r="AA8" s="420"/>
      <c r="AB8" s="420"/>
      <c r="AC8" s="446"/>
      <c r="AD8" s="623"/>
      <c r="AE8" s="443"/>
      <c r="AF8" s="641"/>
      <c r="AG8" s="420"/>
      <c r="AH8" s="420"/>
      <c r="AI8" s="446"/>
      <c r="AJ8" s="623"/>
      <c r="AK8" s="443"/>
      <c r="AL8" s="641"/>
      <c r="AM8" s="420"/>
      <c r="AN8" s="420"/>
      <c r="AO8" s="446"/>
      <c r="AP8" s="623"/>
      <c r="AQ8" s="468"/>
      <c r="AR8" s="426"/>
      <c r="AS8" s="5"/>
      <c r="AT8" s="426"/>
    </row>
    <row r="9" spans="1:46" ht="15" customHeight="1" x14ac:dyDescent="0.15">
      <c r="A9" s="467"/>
      <c r="B9" s="467"/>
      <c r="C9" s="13" t="s">
        <v>19</v>
      </c>
      <c r="D9" s="458" t="s">
        <v>75</v>
      </c>
      <c r="E9" s="458"/>
      <c r="F9" s="458"/>
      <c r="G9" s="459"/>
      <c r="H9" s="427"/>
      <c r="I9" s="431"/>
      <c r="J9" s="431"/>
      <c r="K9" s="463"/>
      <c r="L9" s="647"/>
      <c r="M9" s="664"/>
      <c r="N9" s="427"/>
      <c r="O9" s="428"/>
      <c r="P9" s="428"/>
      <c r="Q9" s="460"/>
      <c r="R9" s="647"/>
      <c r="S9" s="421"/>
      <c r="T9" s="491" t="s">
        <v>309</v>
      </c>
      <c r="U9" s="418"/>
      <c r="V9" s="418">
        <f>IF(T9="■",1,0)</f>
        <v>0</v>
      </c>
      <c r="W9" s="444" t="s">
        <v>324</v>
      </c>
      <c r="X9" s="624"/>
      <c r="Y9" s="466"/>
      <c r="Z9" s="491" t="s">
        <v>309</v>
      </c>
      <c r="AA9" s="418"/>
      <c r="AB9" s="418">
        <f>IF(Z9="■",1,0)</f>
        <v>0</v>
      </c>
      <c r="AC9" s="444" t="s">
        <v>326</v>
      </c>
      <c r="AD9" s="624"/>
      <c r="AE9" s="441"/>
      <c r="AF9" s="491" t="s">
        <v>309</v>
      </c>
      <c r="AG9" s="418"/>
      <c r="AH9" s="418">
        <f>IF(AF9="■",1,0)</f>
        <v>0</v>
      </c>
      <c r="AI9" s="444" t="s">
        <v>331</v>
      </c>
      <c r="AJ9" s="624"/>
      <c r="AK9" s="441"/>
      <c r="AL9" s="491" t="s">
        <v>309</v>
      </c>
      <c r="AM9" s="418"/>
      <c r="AN9" s="418">
        <f>IF(AL9="■",1,0)</f>
        <v>0</v>
      </c>
      <c r="AO9" s="444" t="s">
        <v>331</v>
      </c>
      <c r="AP9" s="624"/>
      <c r="AQ9" s="466"/>
      <c r="AR9" s="426"/>
      <c r="AS9" s="5"/>
      <c r="AT9" s="426"/>
    </row>
    <row r="10" spans="1:46" ht="30.75" customHeight="1" x14ac:dyDescent="0.15">
      <c r="A10" s="467"/>
      <c r="B10" s="467"/>
      <c r="C10" s="173"/>
      <c r="D10" s="456" t="s">
        <v>76</v>
      </c>
      <c r="E10" s="456"/>
      <c r="F10" s="456"/>
      <c r="G10" s="457"/>
      <c r="H10" s="427"/>
      <c r="I10" s="665"/>
      <c r="J10" s="665"/>
      <c r="K10" s="465"/>
      <c r="L10" s="647"/>
      <c r="M10" s="425"/>
      <c r="N10" s="427"/>
      <c r="O10" s="428"/>
      <c r="P10" s="428"/>
      <c r="Q10" s="460"/>
      <c r="R10" s="647"/>
      <c r="S10" s="421"/>
      <c r="T10" s="491"/>
      <c r="U10" s="420"/>
      <c r="V10" s="420"/>
      <c r="W10" s="446"/>
      <c r="X10" s="624"/>
      <c r="Y10" s="468"/>
      <c r="Z10" s="491"/>
      <c r="AA10" s="420"/>
      <c r="AB10" s="420"/>
      <c r="AC10" s="446"/>
      <c r="AD10" s="624"/>
      <c r="AE10" s="443"/>
      <c r="AF10" s="491"/>
      <c r="AG10" s="420"/>
      <c r="AH10" s="420"/>
      <c r="AI10" s="446"/>
      <c r="AJ10" s="624"/>
      <c r="AK10" s="443"/>
      <c r="AL10" s="491"/>
      <c r="AM10" s="420"/>
      <c r="AN10" s="420"/>
      <c r="AO10" s="446"/>
      <c r="AP10" s="624"/>
      <c r="AQ10" s="468"/>
      <c r="AR10" s="426"/>
      <c r="AS10" s="5"/>
      <c r="AT10" s="426"/>
    </row>
    <row r="11" spans="1:46" ht="15" customHeight="1" x14ac:dyDescent="0.15">
      <c r="A11" s="467"/>
      <c r="B11" s="467"/>
      <c r="C11" s="13" t="s">
        <v>16</v>
      </c>
      <c r="D11" s="458" t="s">
        <v>77</v>
      </c>
      <c r="E11" s="458"/>
      <c r="F11" s="458"/>
      <c r="G11" s="459"/>
      <c r="H11" s="427"/>
      <c r="I11" s="431"/>
      <c r="J11" s="431"/>
      <c r="K11" s="463"/>
      <c r="L11" s="647"/>
      <c r="M11" s="664"/>
      <c r="N11" s="427"/>
      <c r="O11" s="428"/>
      <c r="P11" s="428"/>
      <c r="Q11" s="460"/>
      <c r="R11" s="647"/>
      <c r="S11" s="421"/>
      <c r="T11" s="491" t="s">
        <v>309</v>
      </c>
      <c r="U11" s="418"/>
      <c r="V11" s="418">
        <f>IF(T11="■",1,0)</f>
        <v>0</v>
      </c>
      <c r="W11" s="444" t="s">
        <v>324</v>
      </c>
      <c r="X11" s="624"/>
      <c r="Y11" s="466"/>
      <c r="Z11" s="491" t="s">
        <v>309</v>
      </c>
      <c r="AA11" s="418"/>
      <c r="AB11" s="418">
        <f>IF(Z11="■",1,0)</f>
        <v>0</v>
      </c>
      <c r="AC11" s="444" t="s">
        <v>326</v>
      </c>
      <c r="AD11" s="624"/>
      <c r="AE11" s="441"/>
      <c r="AF11" s="491" t="s">
        <v>309</v>
      </c>
      <c r="AG11" s="418"/>
      <c r="AH11" s="418">
        <f>IF(AF11="■",1,0)</f>
        <v>0</v>
      </c>
      <c r="AI11" s="444" t="s">
        <v>331</v>
      </c>
      <c r="AJ11" s="624"/>
      <c r="AK11" s="441"/>
      <c r="AL11" s="491" t="s">
        <v>309</v>
      </c>
      <c r="AM11" s="418"/>
      <c r="AN11" s="418">
        <f>IF(AL11="■",1,0)</f>
        <v>0</v>
      </c>
      <c r="AO11" s="444" t="s">
        <v>331</v>
      </c>
      <c r="AP11" s="624"/>
      <c r="AQ11" s="466"/>
      <c r="AR11" s="426"/>
      <c r="AS11" s="5"/>
      <c r="AT11" s="426"/>
    </row>
    <row r="12" spans="1:46" ht="29.25" customHeight="1" x14ac:dyDescent="0.15">
      <c r="A12" s="467"/>
      <c r="B12" s="467"/>
      <c r="C12" s="173"/>
      <c r="D12" s="456" t="s">
        <v>78</v>
      </c>
      <c r="E12" s="456"/>
      <c r="F12" s="456"/>
      <c r="G12" s="457"/>
      <c r="H12" s="427"/>
      <c r="I12" s="665"/>
      <c r="J12" s="665"/>
      <c r="K12" s="465"/>
      <c r="L12" s="647"/>
      <c r="M12" s="425"/>
      <c r="N12" s="427"/>
      <c r="O12" s="428"/>
      <c r="P12" s="428"/>
      <c r="Q12" s="460"/>
      <c r="R12" s="647"/>
      <c r="S12" s="421"/>
      <c r="T12" s="491"/>
      <c r="U12" s="420"/>
      <c r="V12" s="420"/>
      <c r="W12" s="446"/>
      <c r="X12" s="624"/>
      <c r="Y12" s="468"/>
      <c r="Z12" s="491"/>
      <c r="AA12" s="420"/>
      <c r="AB12" s="420"/>
      <c r="AC12" s="446"/>
      <c r="AD12" s="624"/>
      <c r="AE12" s="443"/>
      <c r="AF12" s="491"/>
      <c r="AG12" s="420"/>
      <c r="AH12" s="420"/>
      <c r="AI12" s="446"/>
      <c r="AJ12" s="624"/>
      <c r="AK12" s="443"/>
      <c r="AL12" s="491"/>
      <c r="AM12" s="420"/>
      <c r="AN12" s="420"/>
      <c r="AO12" s="446"/>
      <c r="AP12" s="624"/>
      <c r="AQ12" s="468"/>
      <c r="AR12" s="426"/>
      <c r="AS12" s="5"/>
      <c r="AT12" s="426"/>
    </row>
    <row r="13" spans="1:46" ht="15" customHeight="1" x14ac:dyDescent="0.15">
      <c r="A13" s="467"/>
      <c r="B13" s="467"/>
      <c r="C13" s="13" t="s">
        <v>22</v>
      </c>
      <c r="D13" s="458" t="s">
        <v>79</v>
      </c>
      <c r="E13" s="458"/>
      <c r="F13" s="458"/>
      <c r="G13" s="459"/>
      <c r="H13" s="427"/>
      <c r="I13" s="431"/>
      <c r="J13" s="431"/>
      <c r="K13" s="463"/>
      <c r="L13" s="647"/>
      <c r="M13" s="664"/>
      <c r="N13" s="427"/>
      <c r="O13" s="428"/>
      <c r="P13" s="428"/>
      <c r="Q13" s="460"/>
      <c r="R13" s="647"/>
      <c r="S13" s="421"/>
      <c r="T13" s="491" t="s">
        <v>309</v>
      </c>
      <c r="U13" s="418"/>
      <c r="V13" s="418">
        <f>IF(T13="■",1,0)</f>
        <v>0</v>
      </c>
      <c r="W13" s="444" t="s">
        <v>324</v>
      </c>
      <c r="X13" s="624"/>
      <c r="Y13" s="466"/>
      <c r="Z13" s="491" t="s">
        <v>309</v>
      </c>
      <c r="AA13" s="418"/>
      <c r="AB13" s="418">
        <f>IF(Z13="■",1,0)</f>
        <v>0</v>
      </c>
      <c r="AC13" s="444" t="s">
        <v>326</v>
      </c>
      <c r="AD13" s="624"/>
      <c r="AE13" s="441"/>
      <c r="AF13" s="491" t="s">
        <v>309</v>
      </c>
      <c r="AG13" s="418"/>
      <c r="AH13" s="418">
        <f>IF(AF13="■",1,0)</f>
        <v>0</v>
      </c>
      <c r="AI13" s="444" t="s">
        <v>331</v>
      </c>
      <c r="AJ13" s="624"/>
      <c r="AK13" s="441"/>
      <c r="AL13" s="491" t="s">
        <v>309</v>
      </c>
      <c r="AM13" s="418"/>
      <c r="AN13" s="418">
        <f>IF(AL13="■",1,0)</f>
        <v>0</v>
      </c>
      <c r="AO13" s="444" t="s">
        <v>331</v>
      </c>
      <c r="AP13" s="624"/>
      <c r="AQ13" s="466"/>
      <c r="AR13" s="426"/>
      <c r="AS13" s="5"/>
      <c r="AT13" s="426"/>
    </row>
    <row r="14" spans="1:46" ht="39.75" customHeight="1" x14ac:dyDescent="0.15">
      <c r="A14" s="467"/>
      <c r="B14" s="467"/>
      <c r="C14" s="173"/>
      <c r="D14" s="456" t="s">
        <v>80</v>
      </c>
      <c r="E14" s="456"/>
      <c r="F14" s="456"/>
      <c r="G14" s="457"/>
      <c r="H14" s="427"/>
      <c r="I14" s="665"/>
      <c r="J14" s="665"/>
      <c r="K14" s="465"/>
      <c r="L14" s="647"/>
      <c r="M14" s="425"/>
      <c r="N14" s="427"/>
      <c r="O14" s="428"/>
      <c r="P14" s="428"/>
      <c r="Q14" s="460"/>
      <c r="R14" s="647"/>
      <c r="S14" s="421"/>
      <c r="T14" s="491"/>
      <c r="U14" s="420"/>
      <c r="V14" s="420"/>
      <c r="W14" s="446"/>
      <c r="X14" s="624"/>
      <c r="Y14" s="468"/>
      <c r="Z14" s="491"/>
      <c r="AA14" s="420"/>
      <c r="AB14" s="420"/>
      <c r="AC14" s="446"/>
      <c r="AD14" s="624"/>
      <c r="AE14" s="443"/>
      <c r="AF14" s="491"/>
      <c r="AG14" s="420"/>
      <c r="AH14" s="420"/>
      <c r="AI14" s="446"/>
      <c r="AJ14" s="624"/>
      <c r="AK14" s="443"/>
      <c r="AL14" s="491"/>
      <c r="AM14" s="420"/>
      <c r="AN14" s="420"/>
      <c r="AO14" s="446"/>
      <c r="AP14" s="624"/>
      <c r="AQ14" s="467"/>
      <c r="AR14" s="426"/>
      <c r="AS14" s="5"/>
      <c r="AT14" s="426"/>
    </row>
    <row r="15" spans="1:46" ht="15" customHeight="1" x14ac:dyDescent="0.15">
      <c r="A15" s="466">
        <v>2</v>
      </c>
      <c r="B15" s="451" t="s">
        <v>321</v>
      </c>
      <c r="C15" s="13" t="s">
        <v>1</v>
      </c>
      <c r="D15" s="458" t="s">
        <v>81</v>
      </c>
      <c r="E15" s="458"/>
      <c r="F15" s="458"/>
      <c r="G15" s="459"/>
      <c r="H15" s="427"/>
      <c r="I15" s="431"/>
      <c r="J15" s="431"/>
      <c r="K15" s="463"/>
      <c r="L15" s="647"/>
      <c r="M15" s="664"/>
      <c r="N15" s="486"/>
      <c r="O15" s="431"/>
      <c r="P15" s="431"/>
      <c r="Q15" s="463"/>
      <c r="R15" s="662"/>
      <c r="S15" s="762"/>
      <c r="T15" s="635" t="s">
        <v>309</v>
      </c>
      <c r="U15" s="418"/>
      <c r="V15" s="418">
        <f>IF(T15="■",1,0)</f>
        <v>0</v>
      </c>
      <c r="W15" s="444" t="s">
        <v>324</v>
      </c>
      <c r="X15" s="631"/>
      <c r="Y15" s="441"/>
      <c r="Z15" s="635" t="s">
        <v>309</v>
      </c>
      <c r="AA15" s="418"/>
      <c r="AB15" s="418">
        <f>IF(Z15="■",1,0)</f>
        <v>0</v>
      </c>
      <c r="AC15" s="444" t="s">
        <v>326</v>
      </c>
      <c r="AD15" s="631"/>
      <c r="AE15" s="441"/>
      <c r="AF15" s="635" t="s">
        <v>309</v>
      </c>
      <c r="AG15" s="418"/>
      <c r="AH15" s="418">
        <f>IF(AF15="■",1,0)</f>
        <v>0</v>
      </c>
      <c r="AI15" s="444" t="s">
        <v>331</v>
      </c>
      <c r="AJ15" s="631"/>
      <c r="AK15" s="441"/>
      <c r="AL15" s="635" t="s">
        <v>309</v>
      </c>
      <c r="AM15" s="418"/>
      <c r="AN15" s="418">
        <f>IF(AL15="■",1,0)</f>
        <v>0</v>
      </c>
      <c r="AO15" s="444" t="s">
        <v>331</v>
      </c>
      <c r="AP15" s="631"/>
      <c r="AQ15" s="617"/>
      <c r="AR15" s="426"/>
      <c r="AS15" s="5"/>
      <c r="AT15" s="426"/>
    </row>
    <row r="16" spans="1:46" ht="28.5" customHeight="1" x14ac:dyDescent="0.15">
      <c r="A16" s="467"/>
      <c r="B16" s="452"/>
      <c r="C16" s="172" t="s">
        <v>73</v>
      </c>
      <c r="D16" s="454" t="s">
        <v>82</v>
      </c>
      <c r="E16" s="454"/>
      <c r="F16" s="454"/>
      <c r="G16" s="455"/>
      <c r="H16" s="427"/>
      <c r="I16" s="472"/>
      <c r="J16" s="472"/>
      <c r="K16" s="464"/>
      <c r="L16" s="647"/>
      <c r="M16" s="474"/>
      <c r="N16" s="478"/>
      <c r="O16" s="472"/>
      <c r="P16" s="472"/>
      <c r="Q16" s="464"/>
      <c r="R16" s="663"/>
      <c r="S16" s="763"/>
      <c r="T16" s="641"/>
      <c r="U16" s="615"/>
      <c r="V16" s="615"/>
      <c r="W16" s="616"/>
      <c r="X16" s="623"/>
      <c r="Y16" s="620"/>
      <c r="Z16" s="641"/>
      <c r="AA16" s="615"/>
      <c r="AB16" s="615"/>
      <c r="AC16" s="616"/>
      <c r="AD16" s="623"/>
      <c r="AE16" s="620"/>
      <c r="AF16" s="641"/>
      <c r="AG16" s="615"/>
      <c r="AH16" s="615"/>
      <c r="AI16" s="616"/>
      <c r="AJ16" s="623"/>
      <c r="AK16" s="620"/>
      <c r="AL16" s="641"/>
      <c r="AM16" s="615"/>
      <c r="AN16" s="615"/>
      <c r="AO16" s="616"/>
      <c r="AP16" s="623"/>
      <c r="AQ16" s="618"/>
      <c r="AR16" s="426"/>
      <c r="AS16" s="5"/>
      <c r="AT16" s="426"/>
    </row>
    <row r="17" spans="1:46" ht="15" customHeight="1" x14ac:dyDescent="0.15">
      <c r="A17" s="467"/>
      <c r="B17" s="452"/>
      <c r="C17" s="172" t="s">
        <v>73</v>
      </c>
      <c r="D17" s="454" t="s">
        <v>83</v>
      </c>
      <c r="E17" s="454"/>
      <c r="F17" s="454"/>
      <c r="G17" s="455"/>
      <c r="H17" s="427"/>
      <c r="I17" s="472"/>
      <c r="J17" s="472"/>
      <c r="K17" s="464"/>
      <c r="L17" s="647"/>
      <c r="M17" s="474"/>
      <c r="N17" s="478"/>
      <c r="O17" s="472"/>
      <c r="P17" s="472"/>
      <c r="Q17" s="464"/>
      <c r="R17" s="663"/>
      <c r="S17" s="203"/>
      <c r="T17" s="210" t="s">
        <v>309</v>
      </c>
      <c r="U17" s="19"/>
      <c r="V17" s="19">
        <f>IF(T17="■",1,0)</f>
        <v>0</v>
      </c>
      <c r="W17" s="202" t="s">
        <v>324</v>
      </c>
      <c r="X17" s="174"/>
      <c r="Y17" s="20"/>
      <c r="Z17" s="210" t="s">
        <v>309</v>
      </c>
      <c r="AA17" s="19"/>
      <c r="AB17" s="19">
        <f>IF(Z17="■",1,0)</f>
        <v>0</v>
      </c>
      <c r="AC17" s="202" t="s">
        <v>326</v>
      </c>
      <c r="AD17" s="174"/>
      <c r="AE17" s="20"/>
      <c r="AF17" s="210" t="s">
        <v>309</v>
      </c>
      <c r="AG17" s="19"/>
      <c r="AH17" s="19">
        <f>IF(AF17="■",1,0)</f>
        <v>0</v>
      </c>
      <c r="AI17" s="202" t="s">
        <v>331</v>
      </c>
      <c r="AJ17" s="174"/>
      <c r="AK17" s="20"/>
      <c r="AL17" s="210" t="s">
        <v>309</v>
      </c>
      <c r="AM17" s="19"/>
      <c r="AN17" s="19">
        <f>IF(AL17="■",1,0)</f>
        <v>0</v>
      </c>
      <c r="AO17" s="202" t="s">
        <v>331</v>
      </c>
      <c r="AP17" s="174"/>
      <c r="AQ17" s="233"/>
      <c r="AR17" s="426"/>
      <c r="AS17" s="5"/>
      <c r="AT17" s="426"/>
    </row>
    <row r="18" spans="1:46" ht="15" customHeight="1" x14ac:dyDescent="0.15">
      <c r="A18" s="467"/>
      <c r="B18" s="452"/>
      <c r="C18" s="171" t="s">
        <v>73</v>
      </c>
      <c r="D18" s="456" t="s">
        <v>84</v>
      </c>
      <c r="E18" s="456"/>
      <c r="F18" s="456"/>
      <c r="G18" s="457"/>
      <c r="H18" s="427"/>
      <c r="I18" s="665"/>
      <c r="J18" s="665"/>
      <c r="K18" s="465"/>
      <c r="L18" s="647"/>
      <c r="M18" s="425"/>
      <c r="N18" s="653"/>
      <c r="O18" s="665"/>
      <c r="P18" s="665"/>
      <c r="Q18" s="465"/>
      <c r="R18" s="709"/>
      <c r="S18" s="138"/>
      <c r="T18" s="216" t="s">
        <v>309</v>
      </c>
      <c r="U18" s="22"/>
      <c r="V18" s="22">
        <f>IF(T18="■",1,0)</f>
        <v>0</v>
      </c>
      <c r="W18" s="217" t="s">
        <v>324</v>
      </c>
      <c r="X18" s="175"/>
      <c r="Y18" s="23"/>
      <c r="Z18" s="216" t="s">
        <v>309</v>
      </c>
      <c r="AA18" s="22"/>
      <c r="AB18" s="22">
        <f>IF(Z18="■",1,0)</f>
        <v>0</v>
      </c>
      <c r="AC18" s="217" t="s">
        <v>326</v>
      </c>
      <c r="AD18" s="175"/>
      <c r="AE18" s="23"/>
      <c r="AF18" s="216" t="s">
        <v>309</v>
      </c>
      <c r="AG18" s="22"/>
      <c r="AH18" s="22">
        <f>IF(AF18="■",1,0)</f>
        <v>0</v>
      </c>
      <c r="AI18" s="217" t="s">
        <v>331</v>
      </c>
      <c r="AJ18" s="175"/>
      <c r="AK18" s="23"/>
      <c r="AL18" s="216" t="s">
        <v>309</v>
      </c>
      <c r="AM18" s="22"/>
      <c r="AN18" s="22">
        <f>IF(AL18="■",1,0)</f>
        <v>0</v>
      </c>
      <c r="AO18" s="217" t="s">
        <v>331</v>
      </c>
      <c r="AP18" s="175"/>
      <c r="AQ18" s="234"/>
      <c r="AR18" s="426"/>
      <c r="AS18" s="5"/>
      <c r="AT18" s="426"/>
    </row>
    <row r="19" spans="1:46" ht="15" customHeight="1" x14ac:dyDescent="0.15">
      <c r="A19" s="467"/>
      <c r="B19" s="452"/>
      <c r="C19" s="13" t="s">
        <v>70</v>
      </c>
      <c r="D19" s="458" t="s">
        <v>75</v>
      </c>
      <c r="E19" s="458"/>
      <c r="F19" s="458"/>
      <c r="G19" s="459"/>
      <c r="H19" s="427"/>
      <c r="I19" s="431"/>
      <c r="J19" s="431"/>
      <c r="K19" s="463"/>
      <c r="L19" s="647"/>
      <c r="M19" s="664"/>
      <c r="N19" s="427"/>
      <c r="O19" s="428"/>
      <c r="P19" s="428"/>
      <c r="Q19" s="460"/>
      <c r="R19" s="647"/>
      <c r="S19" s="421"/>
      <c r="T19" s="491" t="s">
        <v>309</v>
      </c>
      <c r="U19" s="418"/>
      <c r="V19" s="418">
        <f>IF(T19="■",1,0)</f>
        <v>0</v>
      </c>
      <c r="W19" s="444" t="s">
        <v>324</v>
      </c>
      <c r="X19" s="624"/>
      <c r="Y19" s="441"/>
      <c r="Z19" s="491" t="s">
        <v>309</v>
      </c>
      <c r="AA19" s="418"/>
      <c r="AB19" s="418">
        <f>IF(Z19="■",1,0)</f>
        <v>0</v>
      </c>
      <c r="AC19" s="444" t="s">
        <v>326</v>
      </c>
      <c r="AD19" s="624"/>
      <c r="AE19" s="441"/>
      <c r="AF19" s="491" t="s">
        <v>309</v>
      </c>
      <c r="AG19" s="418"/>
      <c r="AH19" s="418">
        <f>IF(AF19="■",1,0)</f>
        <v>0</v>
      </c>
      <c r="AI19" s="444" t="s">
        <v>331</v>
      </c>
      <c r="AJ19" s="624"/>
      <c r="AK19" s="441"/>
      <c r="AL19" s="491" t="s">
        <v>309</v>
      </c>
      <c r="AM19" s="418"/>
      <c r="AN19" s="418">
        <f>IF(AL19="■",1,0)</f>
        <v>0</v>
      </c>
      <c r="AO19" s="444" t="s">
        <v>331</v>
      </c>
      <c r="AP19" s="624"/>
      <c r="AQ19" s="466"/>
      <c r="AR19" s="426"/>
      <c r="AS19" s="5"/>
      <c r="AT19" s="426"/>
    </row>
    <row r="20" spans="1:46" ht="25.5" customHeight="1" x14ac:dyDescent="0.15">
      <c r="A20" s="467"/>
      <c r="B20" s="452"/>
      <c r="C20" s="171"/>
      <c r="D20" s="456" t="s">
        <v>85</v>
      </c>
      <c r="E20" s="456"/>
      <c r="F20" s="456"/>
      <c r="G20" s="457"/>
      <c r="H20" s="427"/>
      <c r="I20" s="665"/>
      <c r="J20" s="665"/>
      <c r="K20" s="465"/>
      <c r="L20" s="647"/>
      <c r="M20" s="425"/>
      <c r="N20" s="427"/>
      <c r="O20" s="428"/>
      <c r="P20" s="428"/>
      <c r="Q20" s="460"/>
      <c r="R20" s="647"/>
      <c r="S20" s="421"/>
      <c r="T20" s="491"/>
      <c r="U20" s="420"/>
      <c r="V20" s="420"/>
      <c r="W20" s="446"/>
      <c r="X20" s="624"/>
      <c r="Y20" s="443"/>
      <c r="Z20" s="491"/>
      <c r="AA20" s="420"/>
      <c r="AB20" s="420"/>
      <c r="AC20" s="446"/>
      <c r="AD20" s="624"/>
      <c r="AE20" s="443"/>
      <c r="AF20" s="491"/>
      <c r="AG20" s="420"/>
      <c r="AH20" s="420"/>
      <c r="AI20" s="446"/>
      <c r="AJ20" s="624"/>
      <c r="AK20" s="443"/>
      <c r="AL20" s="491"/>
      <c r="AM20" s="420"/>
      <c r="AN20" s="420"/>
      <c r="AO20" s="446"/>
      <c r="AP20" s="624"/>
      <c r="AQ20" s="468"/>
      <c r="AR20" s="426"/>
      <c r="AS20" s="5"/>
      <c r="AT20" s="426"/>
    </row>
    <row r="21" spans="1:46" ht="15" customHeight="1" x14ac:dyDescent="0.15">
      <c r="A21" s="467"/>
      <c r="B21" s="452"/>
      <c r="C21" s="13" t="s">
        <v>19</v>
      </c>
      <c r="D21" s="458" t="s">
        <v>86</v>
      </c>
      <c r="E21" s="458"/>
      <c r="F21" s="458"/>
      <c r="G21" s="459"/>
      <c r="H21" s="723"/>
      <c r="I21" s="431"/>
      <c r="J21" s="431"/>
      <c r="K21" s="463"/>
      <c r="L21" s="708"/>
      <c r="M21" s="664"/>
      <c r="N21" s="723"/>
      <c r="O21" s="758"/>
      <c r="P21" s="758"/>
      <c r="Q21" s="760"/>
      <c r="R21" s="708"/>
      <c r="S21" s="761"/>
      <c r="T21" s="491" t="s">
        <v>309</v>
      </c>
      <c r="U21" s="418"/>
      <c r="V21" s="418">
        <f>IF(T21="■",1,0)</f>
        <v>0</v>
      </c>
      <c r="W21" s="444" t="s">
        <v>324</v>
      </c>
      <c r="X21" s="648"/>
      <c r="Y21" s="441"/>
      <c r="Z21" s="491" t="s">
        <v>309</v>
      </c>
      <c r="AA21" s="418"/>
      <c r="AB21" s="418">
        <f>IF(Z21="■",1,0)</f>
        <v>0</v>
      </c>
      <c r="AC21" s="444" t="s">
        <v>326</v>
      </c>
      <c r="AD21" s="648"/>
      <c r="AE21" s="441"/>
      <c r="AF21" s="491" t="s">
        <v>309</v>
      </c>
      <c r="AG21" s="418"/>
      <c r="AH21" s="418">
        <f>IF(AF21="■",1,0)</f>
        <v>0</v>
      </c>
      <c r="AI21" s="444" t="s">
        <v>331</v>
      </c>
      <c r="AJ21" s="648"/>
      <c r="AK21" s="441"/>
      <c r="AL21" s="491" t="s">
        <v>309</v>
      </c>
      <c r="AM21" s="418"/>
      <c r="AN21" s="418">
        <f>IF(AL21="■",1,0)</f>
        <v>0</v>
      </c>
      <c r="AO21" s="444" t="s">
        <v>331</v>
      </c>
      <c r="AP21" s="648"/>
      <c r="AQ21" s="466"/>
      <c r="AR21" s="426"/>
      <c r="AS21" s="5"/>
      <c r="AT21" s="426"/>
    </row>
    <row r="22" spans="1:46" ht="26.25" customHeight="1" x14ac:dyDescent="0.15">
      <c r="A22" s="467"/>
      <c r="B22" s="452"/>
      <c r="C22" s="173"/>
      <c r="D22" s="456" t="s">
        <v>87</v>
      </c>
      <c r="E22" s="456"/>
      <c r="F22" s="456"/>
      <c r="G22" s="457"/>
      <c r="H22" s="723"/>
      <c r="I22" s="665"/>
      <c r="J22" s="665"/>
      <c r="K22" s="465"/>
      <c r="L22" s="708"/>
      <c r="M22" s="425"/>
      <c r="N22" s="723"/>
      <c r="O22" s="758"/>
      <c r="P22" s="759"/>
      <c r="Q22" s="760"/>
      <c r="R22" s="708"/>
      <c r="S22" s="761"/>
      <c r="T22" s="491"/>
      <c r="U22" s="420"/>
      <c r="V22" s="420"/>
      <c r="W22" s="446"/>
      <c r="X22" s="648"/>
      <c r="Y22" s="443"/>
      <c r="Z22" s="491"/>
      <c r="AA22" s="420"/>
      <c r="AB22" s="420"/>
      <c r="AC22" s="446"/>
      <c r="AD22" s="648"/>
      <c r="AE22" s="443"/>
      <c r="AF22" s="491"/>
      <c r="AG22" s="420"/>
      <c r="AH22" s="420"/>
      <c r="AI22" s="446"/>
      <c r="AJ22" s="648"/>
      <c r="AK22" s="443"/>
      <c r="AL22" s="491"/>
      <c r="AM22" s="420"/>
      <c r="AN22" s="420"/>
      <c r="AO22" s="446"/>
      <c r="AP22" s="648"/>
      <c r="AQ22" s="468"/>
      <c r="AR22" s="426"/>
      <c r="AS22" s="5"/>
      <c r="AT22" s="426"/>
    </row>
    <row r="23" spans="1:46" ht="15" customHeight="1" x14ac:dyDescent="0.15">
      <c r="A23" s="466">
        <v>3</v>
      </c>
      <c r="B23" s="451" t="s">
        <v>165</v>
      </c>
      <c r="C23" s="13" t="s">
        <v>1</v>
      </c>
      <c r="D23" s="458" t="s">
        <v>88</v>
      </c>
      <c r="E23" s="458"/>
      <c r="F23" s="458"/>
      <c r="G23" s="459"/>
      <c r="H23" s="433" t="s">
        <v>309</v>
      </c>
      <c r="I23" s="418">
        <f>IF(H23="■",1,0)</f>
        <v>0</v>
      </c>
      <c r="J23" s="418"/>
      <c r="K23" s="418" t="s">
        <v>319</v>
      </c>
      <c r="L23" s="436" t="s">
        <v>309</v>
      </c>
      <c r="M23" s="466">
        <f>IF(L23="■",1,0)</f>
        <v>0</v>
      </c>
      <c r="N23" s="433" t="s">
        <v>309</v>
      </c>
      <c r="O23" s="418">
        <f>IF(N23="■",1,0)</f>
        <v>0</v>
      </c>
      <c r="P23" s="418"/>
      <c r="Q23" s="444" t="s">
        <v>319</v>
      </c>
      <c r="R23" s="611" t="s">
        <v>309</v>
      </c>
      <c r="S23" s="466">
        <f>IF(R23="■",1,0)</f>
        <v>0</v>
      </c>
      <c r="T23" s="433" t="s">
        <v>309</v>
      </c>
      <c r="U23" s="418">
        <f>IF(T23="■",1,0)</f>
        <v>0</v>
      </c>
      <c r="V23" s="418"/>
      <c r="W23" s="444" t="s">
        <v>325</v>
      </c>
      <c r="X23" s="611" t="s">
        <v>309</v>
      </c>
      <c r="Y23" s="441">
        <f>IF(X23="■",1,0)</f>
        <v>0</v>
      </c>
      <c r="Z23" s="433" t="s">
        <v>309</v>
      </c>
      <c r="AA23" s="418">
        <f>IF(Z23="■",1,0)</f>
        <v>0</v>
      </c>
      <c r="AB23" s="418"/>
      <c r="AC23" s="444" t="s">
        <v>327</v>
      </c>
      <c r="AD23" s="611" t="s">
        <v>309</v>
      </c>
      <c r="AE23" s="441">
        <f>IF(AD23="■",1,0)</f>
        <v>0</v>
      </c>
      <c r="AF23" s="433" t="s">
        <v>309</v>
      </c>
      <c r="AG23" s="418">
        <f>IF(AF23="■",1,0)</f>
        <v>0</v>
      </c>
      <c r="AH23" s="418"/>
      <c r="AI23" s="444" t="s">
        <v>330</v>
      </c>
      <c r="AJ23" s="611" t="s">
        <v>183</v>
      </c>
      <c r="AK23" s="441">
        <f>IF(AJ23="■",1,0)</f>
        <v>0</v>
      </c>
      <c r="AL23" s="433" t="s">
        <v>309</v>
      </c>
      <c r="AM23" s="418">
        <f>IF(AL23="■",1,0)</f>
        <v>0</v>
      </c>
      <c r="AN23" s="418"/>
      <c r="AO23" s="444" t="s">
        <v>330</v>
      </c>
      <c r="AP23" s="611" t="s">
        <v>183</v>
      </c>
      <c r="AQ23" s="466">
        <f>IF(AP23="■",1,0)</f>
        <v>0</v>
      </c>
      <c r="AR23" s="426"/>
      <c r="AS23" s="5"/>
      <c r="AT23" s="426"/>
    </row>
    <row r="24" spans="1:46" ht="26.25" customHeight="1" x14ac:dyDescent="0.15">
      <c r="A24" s="467"/>
      <c r="B24" s="452"/>
      <c r="C24" s="176"/>
      <c r="D24" s="454" t="s">
        <v>89</v>
      </c>
      <c r="E24" s="454"/>
      <c r="F24" s="454"/>
      <c r="G24" s="455"/>
      <c r="H24" s="434"/>
      <c r="I24" s="419"/>
      <c r="J24" s="419"/>
      <c r="K24" s="419"/>
      <c r="L24" s="437"/>
      <c r="M24" s="467"/>
      <c r="N24" s="434"/>
      <c r="O24" s="419"/>
      <c r="P24" s="419"/>
      <c r="Q24" s="445"/>
      <c r="R24" s="613"/>
      <c r="S24" s="467"/>
      <c r="T24" s="434"/>
      <c r="U24" s="419"/>
      <c r="V24" s="419"/>
      <c r="W24" s="445"/>
      <c r="X24" s="613"/>
      <c r="Y24" s="442"/>
      <c r="Z24" s="434"/>
      <c r="AA24" s="419"/>
      <c r="AB24" s="419"/>
      <c r="AC24" s="445"/>
      <c r="AD24" s="613"/>
      <c r="AE24" s="442"/>
      <c r="AF24" s="434"/>
      <c r="AG24" s="419"/>
      <c r="AH24" s="419"/>
      <c r="AI24" s="445"/>
      <c r="AJ24" s="613"/>
      <c r="AK24" s="442"/>
      <c r="AL24" s="434"/>
      <c r="AM24" s="419"/>
      <c r="AN24" s="419"/>
      <c r="AO24" s="445"/>
      <c r="AP24" s="613"/>
      <c r="AQ24" s="467"/>
      <c r="AR24" s="426"/>
      <c r="AS24" s="5"/>
      <c r="AT24" s="426"/>
    </row>
    <row r="25" spans="1:46" ht="15" customHeight="1" x14ac:dyDescent="0.15">
      <c r="A25" s="467"/>
      <c r="B25" s="452"/>
      <c r="C25" s="173"/>
      <c r="D25" s="456" t="s">
        <v>90</v>
      </c>
      <c r="E25" s="456"/>
      <c r="F25" s="456"/>
      <c r="G25" s="457"/>
      <c r="H25" s="435"/>
      <c r="I25" s="420"/>
      <c r="J25" s="420"/>
      <c r="K25" s="420"/>
      <c r="L25" s="438"/>
      <c r="M25" s="468"/>
      <c r="N25" s="435"/>
      <c r="O25" s="420"/>
      <c r="P25" s="420"/>
      <c r="Q25" s="446"/>
      <c r="R25" s="612"/>
      <c r="S25" s="468"/>
      <c r="T25" s="435"/>
      <c r="U25" s="420"/>
      <c r="V25" s="420"/>
      <c r="W25" s="446"/>
      <c r="X25" s="612"/>
      <c r="Y25" s="443"/>
      <c r="Z25" s="435"/>
      <c r="AA25" s="420"/>
      <c r="AB25" s="420"/>
      <c r="AC25" s="446"/>
      <c r="AD25" s="612"/>
      <c r="AE25" s="443"/>
      <c r="AF25" s="435"/>
      <c r="AG25" s="420"/>
      <c r="AH25" s="420"/>
      <c r="AI25" s="446"/>
      <c r="AJ25" s="612"/>
      <c r="AK25" s="443"/>
      <c r="AL25" s="435"/>
      <c r="AM25" s="420"/>
      <c r="AN25" s="420"/>
      <c r="AO25" s="446"/>
      <c r="AP25" s="612"/>
      <c r="AQ25" s="468"/>
      <c r="AR25" s="426"/>
      <c r="AS25" s="5"/>
      <c r="AT25" s="426"/>
    </row>
    <row r="26" spans="1:46" ht="15" customHeight="1" x14ac:dyDescent="0.15">
      <c r="A26" s="467"/>
      <c r="B26" s="452"/>
      <c r="C26" s="13" t="s">
        <v>70</v>
      </c>
      <c r="D26" s="458" t="s">
        <v>91</v>
      </c>
      <c r="E26" s="458"/>
      <c r="F26" s="458"/>
      <c r="G26" s="459"/>
      <c r="H26" s="427"/>
      <c r="I26" s="431"/>
      <c r="J26" s="431"/>
      <c r="K26" s="463"/>
      <c r="L26" s="647"/>
      <c r="M26" s="664"/>
      <c r="N26" s="427"/>
      <c r="O26" s="428"/>
      <c r="P26" s="428"/>
      <c r="Q26" s="460"/>
      <c r="R26" s="647"/>
      <c r="S26" s="421"/>
      <c r="T26" s="491" t="s">
        <v>309</v>
      </c>
      <c r="U26" s="418"/>
      <c r="V26" s="418">
        <f>IF(T26="■",1,0)</f>
        <v>0</v>
      </c>
      <c r="W26" s="444" t="s">
        <v>324</v>
      </c>
      <c r="X26" s="624"/>
      <c r="Y26" s="441"/>
      <c r="Z26" s="491" t="s">
        <v>309</v>
      </c>
      <c r="AA26" s="418"/>
      <c r="AB26" s="418">
        <f>IF(Z26="■",1,0)</f>
        <v>0</v>
      </c>
      <c r="AC26" s="444" t="s">
        <v>326</v>
      </c>
      <c r="AD26" s="624"/>
      <c r="AE26" s="441"/>
      <c r="AF26" s="491" t="s">
        <v>309</v>
      </c>
      <c r="AG26" s="418">
        <f>IF(AF26="■",1,0)</f>
        <v>0</v>
      </c>
      <c r="AH26" s="418"/>
      <c r="AI26" s="444" t="s">
        <v>330</v>
      </c>
      <c r="AJ26" s="611" t="s">
        <v>183</v>
      </c>
      <c r="AK26" s="441">
        <f>IF(AJ26="■",1,0)</f>
        <v>0</v>
      </c>
      <c r="AL26" s="491" t="s">
        <v>309</v>
      </c>
      <c r="AM26" s="418"/>
      <c r="AN26" s="418">
        <f>IF(AL26="■",1,0)</f>
        <v>0</v>
      </c>
      <c r="AO26" s="444" t="s">
        <v>331</v>
      </c>
      <c r="AP26" s="624"/>
      <c r="AQ26" s="466"/>
      <c r="AR26" s="426"/>
      <c r="AS26" s="5"/>
      <c r="AT26" s="426"/>
    </row>
    <row r="27" spans="1:46" ht="15" customHeight="1" x14ac:dyDescent="0.15">
      <c r="A27" s="467"/>
      <c r="B27" s="452"/>
      <c r="C27" s="171"/>
      <c r="D27" s="456" t="s">
        <v>92</v>
      </c>
      <c r="E27" s="456"/>
      <c r="F27" s="456"/>
      <c r="G27" s="457"/>
      <c r="H27" s="427"/>
      <c r="I27" s="665"/>
      <c r="J27" s="665"/>
      <c r="K27" s="465"/>
      <c r="L27" s="647"/>
      <c r="M27" s="425"/>
      <c r="N27" s="427"/>
      <c r="O27" s="428"/>
      <c r="P27" s="428"/>
      <c r="Q27" s="460"/>
      <c r="R27" s="647"/>
      <c r="S27" s="421"/>
      <c r="T27" s="491"/>
      <c r="U27" s="420"/>
      <c r="V27" s="420"/>
      <c r="W27" s="446"/>
      <c r="X27" s="624"/>
      <c r="Y27" s="443"/>
      <c r="Z27" s="491"/>
      <c r="AA27" s="420"/>
      <c r="AB27" s="420"/>
      <c r="AC27" s="446"/>
      <c r="AD27" s="624"/>
      <c r="AE27" s="443"/>
      <c r="AF27" s="491"/>
      <c r="AG27" s="420"/>
      <c r="AH27" s="420"/>
      <c r="AI27" s="446"/>
      <c r="AJ27" s="612"/>
      <c r="AK27" s="443"/>
      <c r="AL27" s="491"/>
      <c r="AM27" s="420"/>
      <c r="AN27" s="420"/>
      <c r="AO27" s="446"/>
      <c r="AP27" s="624"/>
      <c r="AQ27" s="468"/>
      <c r="AR27" s="426"/>
      <c r="AS27" s="5"/>
      <c r="AT27" s="426"/>
    </row>
    <row r="28" spans="1:46" ht="15" customHeight="1" x14ac:dyDescent="0.15">
      <c r="A28" s="467"/>
      <c r="B28" s="452"/>
      <c r="C28" s="13" t="s">
        <v>19</v>
      </c>
      <c r="D28" s="458" t="s">
        <v>75</v>
      </c>
      <c r="E28" s="458"/>
      <c r="F28" s="458"/>
      <c r="G28" s="459"/>
      <c r="H28" s="427"/>
      <c r="I28" s="431"/>
      <c r="J28" s="431"/>
      <c r="K28" s="463"/>
      <c r="L28" s="647"/>
      <c r="M28" s="664"/>
      <c r="N28" s="427"/>
      <c r="O28" s="428"/>
      <c r="P28" s="428"/>
      <c r="Q28" s="460"/>
      <c r="R28" s="647"/>
      <c r="S28" s="421"/>
      <c r="T28" s="491" t="s">
        <v>309</v>
      </c>
      <c r="U28" s="418"/>
      <c r="V28" s="418">
        <f>IF(T28="■",1,0)</f>
        <v>0</v>
      </c>
      <c r="W28" s="444" t="s">
        <v>324</v>
      </c>
      <c r="X28" s="624"/>
      <c r="Y28" s="441"/>
      <c r="Z28" s="491" t="s">
        <v>309</v>
      </c>
      <c r="AA28" s="418"/>
      <c r="AB28" s="418">
        <f>IF(Z28="■",1,0)</f>
        <v>0</v>
      </c>
      <c r="AC28" s="444" t="s">
        <v>326</v>
      </c>
      <c r="AD28" s="624"/>
      <c r="AE28" s="441"/>
      <c r="AF28" s="491" t="s">
        <v>309</v>
      </c>
      <c r="AG28" s="418"/>
      <c r="AH28" s="418">
        <f>IF(AF28="■",1,0)</f>
        <v>0</v>
      </c>
      <c r="AI28" s="444" t="s">
        <v>331</v>
      </c>
      <c r="AJ28" s="624"/>
      <c r="AK28" s="441"/>
      <c r="AL28" s="491" t="s">
        <v>309</v>
      </c>
      <c r="AM28" s="418"/>
      <c r="AN28" s="418">
        <f>IF(AL28="■",1,0)</f>
        <v>0</v>
      </c>
      <c r="AO28" s="444" t="s">
        <v>331</v>
      </c>
      <c r="AP28" s="624"/>
      <c r="AQ28" s="466"/>
      <c r="AR28" s="426"/>
      <c r="AS28" s="5"/>
      <c r="AT28" s="426"/>
    </row>
    <row r="29" spans="1:46" ht="15" customHeight="1" x14ac:dyDescent="0.15">
      <c r="A29" s="467"/>
      <c r="B29" s="452"/>
      <c r="C29" s="173"/>
      <c r="D29" s="456" t="s">
        <v>93</v>
      </c>
      <c r="E29" s="456"/>
      <c r="F29" s="456"/>
      <c r="G29" s="457"/>
      <c r="H29" s="427"/>
      <c r="I29" s="665"/>
      <c r="J29" s="665"/>
      <c r="K29" s="465"/>
      <c r="L29" s="647"/>
      <c r="M29" s="425"/>
      <c r="N29" s="427"/>
      <c r="O29" s="428"/>
      <c r="P29" s="428"/>
      <c r="Q29" s="460"/>
      <c r="R29" s="647"/>
      <c r="S29" s="421"/>
      <c r="T29" s="491"/>
      <c r="U29" s="420"/>
      <c r="V29" s="420"/>
      <c r="W29" s="446"/>
      <c r="X29" s="624"/>
      <c r="Y29" s="443"/>
      <c r="Z29" s="491"/>
      <c r="AA29" s="420"/>
      <c r="AB29" s="420"/>
      <c r="AC29" s="446"/>
      <c r="AD29" s="624"/>
      <c r="AE29" s="443"/>
      <c r="AF29" s="491"/>
      <c r="AG29" s="420"/>
      <c r="AH29" s="420"/>
      <c r="AI29" s="446"/>
      <c r="AJ29" s="624"/>
      <c r="AK29" s="443"/>
      <c r="AL29" s="491"/>
      <c r="AM29" s="420"/>
      <c r="AN29" s="420"/>
      <c r="AO29" s="446"/>
      <c r="AP29" s="624"/>
      <c r="AQ29" s="468"/>
      <c r="AR29" s="426"/>
      <c r="AS29" s="5"/>
      <c r="AT29" s="426"/>
    </row>
    <row r="30" spans="1:46" ht="15" customHeight="1" x14ac:dyDescent="0.15">
      <c r="A30" s="467"/>
      <c r="B30" s="452"/>
      <c r="C30" s="13" t="s">
        <v>16</v>
      </c>
      <c r="D30" s="458" t="s">
        <v>94</v>
      </c>
      <c r="E30" s="458"/>
      <c r="F30" s="458"/>
      <c r="G30" s="459"/>
      <c r="H30" s="427"/>
      <c r="I30" s="431"/>
      <c r="J30" s="431"/>
      <c r="K30" s="463"/>
      <c r="L30" s="647"/>
      <c r="M30" s="664"/>
      <c r="N30" s="427"/>
      <c r="O30" s="428"/>
      <c r="P30" s="428"/>
      <c r="Q30" s="460"/>
      <c r="R30" s="647"/>
      <c r="S30" s="421"/>
      <c r="T30" s="491" t="s">
        <v>309</v>
      </c>
      <c r="U30" s="418"/>
      <c r="V30" s="418">
        <f>IF(T30="■",1,0)</f>
        <v>0</v>
      </c>
      <c r="W30" s="444" t="s">
        <v>324</v>
      </c>
      <c r="X30" s="624"/>
      <c r="Y30" s="441"/>
      <c r="Z30" s="491" t="s">
        <v>309</v>
      </c>
      <c r="AA30" s="418"/>
      <c r="AB30" s="418">
        <f>IF(Z30="■",1,0)</f>
        <v>0</v>
      </c>
      <c r="AC30" s="444" t="s">
        <v>326</v>
      </c>
      <c r="AD30" s="624"/>
      <c r="AE30" s="441"/>
      <c r="AF30" s="491" t="s">
        <v>309</v>
      </c>
      <c r="AG30" s="418"/>
      <c r="AH30" s="418">
        <f>IF(AF30="■",1,0)</f>
        <v>0</v>
      </c>
      <c r="AI30" s="444" t="s">
        <v>331</v>
      </c>
      <c r="AJ30" s="624"/>
      <c r="AK30" s="441"/>
      <c r="AL30" s="491" t="s">
        <v>309</v>
      </c>
      <c r="AM30" s="418"/>
      <c r="AN30" s="418">
        <f>IF(AL30="■",1,0)</f>
        <v>0</v>
      </c>
      <c r="AO30" s="444" t="s">
        <v>331</v>
      </c>
      <c r="AP30" s="624"/>
      <c r="AQ30" s="466"/>
      <c r="AR30" s="426"/>
      <c r="AS30" s="5"/>
      <c r="AT30" s="426"/>
    </row>
    <row r="31" spans="1:46" ht="15" customHeight="1" x14ac:dyDescent="0.15">
      <c r="A31" s="467"/>
      <c r="B31" s="452"/>
      <c r="C31" s="173"/>
      <c r="D31" s="456" t="s">
        <v>95</v>
      </c>
      <c r="E31" s="456"/>
      <c r="F31" s="456"/>
      <c r="G31" s="457"/>
      <c r="H31" s="427"/>
      <c r="I31" s="665"/>
      <c r="J31" s="665"/>
      <c r="K31" s="465"/>
      <c r="L31" s="647"/>
      <c r="M31" s="425"/>
      <c r="N31" s="427"/>
      <c r="O31" s="428"/>
      <c r="P31" s="428"/>
      <c r="Q31" s="460"/>
      <c r="R31" s="647"/>
      <c r="S31" s="421"/>
      <c r="T31" s="491"/>
      <c r="U31" s="420"/>
      <c r="V31" s="420"/>
      <c r="W31" s="446"/>
      <c r="X31" s="624"/>
      <c r="Y31" s="443"/>
      <c r="Z31" s="491"/>
      <c r="AA31" s="420"/>
      <c r="AB31" s="420"/>
      <c r="AC31" s="446"/>
      <c r="AD31" s="624"/>
      <c r="AE31" s="443"/>
      <c r="AF31" s="491"/>
      <c r="AG31" s="420"/>
      <c r="AH31" s="420"/>
      <c r="AI31" s="446"/>
      <c r="AJ31" s="624"/>
      <c r="AK31" s="443"/>
      <c r="AL31" s="491"/>
      <c r="AM31" s="420"/>
      <c r="AN31" s="420"/>
      <c r="AO31" s="446"/>
      <c r="AP31" s="624"/>
      <c r="AQ31" s="468"/>
      <c r="AR31" s="426"/>
      <c r="AS31" s="5"/>
      <c r="AT31" s="426"/>
    </row>
    <row r="32" spans="1:46" ht="15" customHeight="1" x14ac:dyDescent="0.15">
      <c r="A32" s="467"/>
      <c r="B32" s="452"/>
      <c r="C32" s="13" t="s">
        <v>22</v>
      </c>
      <c r="D32" s="458" t="s">
        <v>96</v>
      </c>
      <c r="E32" s="458"/>
      <c r="F32" s="458"/>
      <c r="G32" s="459"/>
      <c r="H32" s="486"/>
      <c r="I32" s="431"/>
      <c r="J32" s="431"/>
      <c r="K32" s="431"/>
      <c r="L32" s="487"/>
      <c r="M32" s="73"/>
      <c r="N32" s="486"/>
      <c r="O32" s="431"/>
      <c r="P32" s="431"/>
      <c r="Q32" s="431"/>
      <c r="R32" s="487"/>
      <c r="S32" s="73"/>
      <c r="T32" s="433"/>
      <c r="U32" s="418"/>
      <c r="V32" s="418"/>
      <c r="W32" s="418"/>
      <c r="X32" s="436"/>
      <c r="Y32" s="148"/>
      <c r="Z32" s="433"/>
      <c r="AA32" s="418"/>
      <c r="AB32" s="418"/>
      <c r="AC32" s="418"/>
      <c r="AD32" s="436"/>
      <c r="AE32" s="148"/>
      <c r="AF32" s="433"/>
      <c r="AG32" s="418"/>
      <c r="AH32" s="418"/>
      <c r="AI32" s="418"/>
      <c r="AJ32" s="436"/>
      <c r="AK32" s="148"/>
      <c r="AL32" s="433"/>
      <c r="AM32" s="418"/>
      <c r="AN32" s="418"/>
      <c r="AO32" s="418"/>
      <c r="AP32" s="436"/>
      <c r="AQ32" s="231"/>
      <c r="AR32" s="426"/>
      <c r="AS32" s="5"/>
      <c r="AT32" s="426"/>
    </row>
    <row r="33" spans="1:46" ht="27.75" customHeight="1" x14ac:dyDescent="0.15">
      <c r="A33" s="467"/>
      <c r="B33" s="452"/>
      <c r="C33" s="172"/>
      <c r="D33" s="454" t="s">
        <v>397</v>
      </c>
      <c r="E33" s="454"/>
      <c r="F33" s="454"/>
      <c r="G33" s="455"/>
      <c r="H33" s="189"/>
      <c r="I33" s="183"/>
      <c r="J33" s="183"/>
      <c r="K33" s="192"/>
      <c r="L33" s="184"/>
      <c r="M33" s="183"/>
      <c r="N33" s="189"/>
      <c r="O33" s="183"/>
      <c r="P33" s="183"/>
      <c r="Q33" s="192"/>
      <c r="R33" s="184"/>
      <c r="S33" s="183"/>
      <c r="T33" s="210" t="s">
        <v>309</v>
      </c>
      <c r="U33" s="19"/>
      <c r="V33" s="19">
        <f>IF(T33="■",1,0)</f>
        <v>0</v>
      </c>
      <c r="W33" s="19" t="s">
        <v>324</v>
      </c>
      <c r="X33" s="174"/>
      <c r="Y33" s="20"/>
      <c r="Z33" s="210" t="s">
        <v>309</v>
      </c>
      <c r="AA33" s="19"/>
      <c r="AB33" s="19">
        <f>IF(Z33="■",1,0)</f>
        <v>0</v>
      </c>
      <c r="AC33" s="202" t="s">
        <v>326</v>
      </c>
      <c r="AD33" s="174"/>
      <c r="AE33" s="20"/>
      <c r="AF33" s="210" t="s">
        <v>309</v>
      </c>
      <c r="AG33" s="19">
        <f>IF(AF33="■",1,0)</f>
        <v>0</v>
      </c>
      <c r="AH33" s="19"/>
      <c r="AI33" s="374" t="s">
        <v>421</v>
      </c>
      <c r="AJ33" s="196" t="s">
        <v>309</v>
      </c>
      <c r="AK33" s="19">
        <f>IF(AJ33="■",1,0)</f>
        <v>0</v>
      </c>
      <c r="AL33" s="210" t="s">
        <v>309</v>
      </c>
      <c r="AM33" s="19"/>
      <c r="AN33" s="19">
        <f>IF(AL33="■",1,0)</f>
        <v>0</v>
      </c>
      <c r="AO33" s="19" t="s">
        <v>331</v>
      </c>
      <c r="AP33" s="174"/>
      <c r="AQ33" s="233"/>
      <c r="AR33" s="426"/>
      <c r="AS33" s="5"/>
      <c r="AT33" s="426"/>
    </row>
    <row r="34" spans="1:46" ht="15" customHeight="1" x14ac:dyDescent="0.15">
      <c r="A34" s="467"/>
      <c r="B34" s="452"/>
      <c r="C34" s="171"/>
      <c r="D34" s="456" t="s">
        <v>97</v>
      </c>
      <c r="E34" s="456"/>
      <c r="F34" s="456"/>
      <c r="G34" s="457"/>
      <c r="H34" s="720"/>
      <c r="I34" s="721"/>
      <c r="J34" s="721"/>
      <c r="K34" s="721"/>
      <c r="L34" s="722"/>
      <c r="M34" s="185"/>
      <c r="N34" s="720"/>
      <c r="O34" s="721"/>
      <c r="P34" s="721"/>
      <c r="Q34" s="721"/>
      <c r="R34" s="722"/>
      <c r="S34" s="185"/>
      <c r="T34" s="632"/>
      <c r="U34" s="633"/>
      <c r="V34" s="633"/>
      <c r="W34" s="633"/>
      <c r="X34" s="634"/>
      <c r="Y34" s="213"/>
      <c r="Z34" s="632"/>
      <c r="AA34" s="633"/>
      <c r="AB34" s="633"/>
      <c r="AC34" s="633"/>
      <c r="AD34" s="634"/>
      <c r="AE34" s="22"/>
      <c r="AF34" s="216" t="s">
        <v>309</v>
      </c>
      <c r="AG34" s="22"/>
      <c r="AH34" s="22">
        <f>IF(AF34="■",1,0)</f>
        <v>0</v>
      </c>
      <c r="AI34" s="22" t="s">
        <v>331</v>
      </c>
      <c r="AJ34" s="177"/>
      <c r="AK34" s="229"/>
      <c r="AL34" s="632"/>
      <c r="AM34" s="633"/>
      <c r="AN34" s="633"/>
      <c r="AO34" s="633"/>
      <c r="AP34" s="634"/>
      <c r="AQ34" s="235"/>
      <c r="AR34" s="426"/>
      <c r="AS34" s="5"/>
      <c r="AT34" s="426"/>
    </row>
    <row r="35" spans="1:46" ht="15" customHeight="1" x14ac:dyDescent="0.15">
      <c r="A35" s="467"/>
      <c r="B35" s="452"/>
      <c r="C35" s="13" t="s">
        <v>98</v>
      </c>
      <c r="D35" s="458" t="s">
        <v>99</v>
      </c>
      <c r="E35" s="458"/>
      <c r="F35" s="458"/>
      <c r="G35" s="459"/>
      <c r="H35" s="670"/>
      <c r="I35" s="674"/>
      <c r="J35" s="674"/>
      <c r="K35" s="674"/>
      <c r="L35" s="719"/>
      <c r="M35" s="664"/>
      <c r="N35" s="670"/>
      <c r="O35" s="674"/>
      <c r="P35" s="674"/>
      <c r="Q35" s="674"/>
      <c r="R35" s="719"/>
      <c r="S35" s="186"/>
      <c r="T35" s="635"/>
      <c r="U35" s="625"/>
      <c r="V35" s="625"/>
      <c r="W35" s="625"/>
      <c r="X35" s="636"/>
      <c r="Y35" s="212"/>
      <c r="Z35" s="635"/>
      <c r="AA35" s="625"/>
      <c r="AB35" s="625"/>
      <c r="AC35" s="625"/>
      <c r="AD35" s="636"/>
      <c r="AE35" s="212"/>
      <c r="AF35" s="635"/>
      <c r="AG35" s="625"/>
      <c r="AH35" s="625"/>
      <c r="AI35" s="625"/>
      <c r="AJ35" s="636"/>
      <c r="AK35" s="212"/>
      <c r="AL35" s="635"/>
      <c r="AM35" s="625"/>
      <c r="AN35" s="625"/>
      <c r="AO35" s="625"/>
      <c r="AP35" s="636"/>
      <c r="AQ35" s="231"/>
      <c r="AR35" s="426"/>
      <c r="AS35" s="5"/>
      <c r="AT35" s="426"/>
    </row>
    <row r="36" spans="1:46" ht="15" customHeight="1" x14ac:dyDescent="0.15">
      <c r="A36" s="467"/>
      <c r="B36" s="452"/>
      <c r="C36" s="712"/>
      <c r="D36" s="454" t="s">
        <v>100</v>
      </c>
      <c r="E36" s="454"/>
      <c r="F36" s="454"/>
      <c r="G36" s="455"/>
      <c r="H36" s="189"/>
      <c r="I36" s="183"/>
      <c r="J36" s="183"/>
      <c r="K36" s="192"/>
      <c r="L36" s="184"/>
      <c r="M36" s="474"/>
      <c r="N36" s="189"/>
      <c r="O36" s="183"/>
      <c r="P36" s="183"/>
      <c r="Q36" s="192"/>
      <c r="R36" s="184"/>
      <c r="S36" s="183"/>
      <c r="T36" s="210" t="s">
        <v>309</v>
      </c>
      <c r="U36" s="19"/>
      <c r="V36" s="19">
        <f>IF(T36="■",1,0)</f>
        <v>0</v>
      </c>
      <c r="W36" s="19" t="s">
        <v>324</v>
      </c>
      <c r="X36" s="174"/>
      <c r="Y36" s="20"/>
      <c r="Z36" s="210" t="s">
        <v>309</v>
      </c>
      <c r="AA36" s="19"/>
      <c r="AB36" s="19">
        <f>IF(Z36="■",1,0)</f>
        <v>0</v>
      </c>
      <c r="AC36" s="202" t="s">
        <v>326</v>
      </c>
      <c r="AD36" s="174"/>
      <c r="AE36" s="20"/>
      <c r="AF36" s="210" t="s">
        <v>309</v>
      </c>
      <c r="AG36" s="19"/>
      <c r="AH36" s="19">
        <f>IF(AF36="■",1,0)</f>
        <v>0</v>
      </c>
      <c r="AI36" s="202" t="s">
        <v>331</v>
      </c>
      <c r="AJ36" s="174"/>
      <c r="AK36" s="20"/>
      <c r="AL36" s="210" t="s">
        <v>309</v>
      </c>
      <c r="AM36" s="19"/>
      <c r="AN36" s="19">
        <f>IF(AL36="■",1,0)</f>
        <v>0</v>
      </c>
      <c r="AO36" s="202" t="s">
        <v>331</v>
      </c>
      <c r="AP36" s="174"/>
      <c r="AQ36" s="233"/>
      <c r="AR36" s="426"/>
      <c r="AS36" s="5"/>
      <c r="AT36" s="426"/>
    </row>
    <row r="37" spans="1:46" ht="39" customHeight="1" x14ac:dyDescent="0.15">
      <c r="A37" s="467"/>
      <c r="B37" s="452"/>
      <c r="C37" s="713"/>
      <c r="D37" s="710" t="s">
        <v>101</v>
      </c>
      <c r="E37" s="710"/>
      <c r="F37" s="710"/>
      <c r="G37" s="711"/>
      <c r="H37" s="190"/>
      <c r="I37" s="187"/>
      <c r="J37" s="187"/>
      <c r="K37" s="193"/>
      <c r="L37" s="188"/>
      <c r="M37" s="425"/>
      <c r="N37" s="190"/>
      <c r="O37" s="187"/>
      <c r="P37" s="187"/>
      <c r="Q37" s="193"/>
      <c r="R37" s="188"/>
      <c r="S37" s="187"/>
      <c r="T37" s="216" t="s">
        <v>309</v>
      </c>
      <c r="U37" s="22"/>
      <c r="V37" s="22">
        <f>IF(T37="■",1,0)</f>
        <v>0</v>
      </c>
      <c r="W37" s="22" t="s">
        <v>324</v>
      </c>
      <c r="X37" s="175"/>
      <c r="Y37" s="23"/>
      <c r="Z37" s="216" t="s">
        <v>309</v>
      </c>
      <c r="AA37" s="22"/>
      <c r="AB37" s="22">
        <f>IF(Z37="■",1,0)</f>
        <v>0</v>
      </c>
      <c r="AC37" s="217" t="s">
        <v>326</v>
      </c>
      <c r="AD37" s="175"/>
      <c r="AE37" s="23"/>
      <c r="AF37" s="216" t="s">
        <v>309</v>
      </c>
      <c r="AG37" s="22"/>
      <c r="AH37" s="22">
        <f>IF(AF37="■",1,0)</f>
        <v>0</v>
      </c>
      <c r="AI37" s="217" t="s">
        <v>331</v>
      </c>
      <c r="AJ37" s="175"/>
      <c r="AK37" s="23"/>
      <c r="AL37" s="216" t="s">
        <v>309</v>
      </c>
      <c r="AM37" s="22"/>
      <c r="AN37" s="22">
        <f>IF(AL37="■",1,0)</f>
        <v>0</v>
      </c>
      <c r="AO37" s="217" t="s">
        <v>331</v>
      </c>
      <c r="AP37" s="175"/>
      <c r="AQ37" s="234"/>
      <c r="AR37" s="426"/>
      <c r="AS37" s="5"/>
      <c r="AT37" s="426"/>
    </row>
    <row r="38" spans="1:46" ht="15" customHeight="1" x14ac:dyDescent="0.15">
      <c r="A38" s="467"/>
      <c r="B38" s="452"/>
      <c r="C38" s="13" t="s">
        <v>102</v>
      </c>
      <c r="D38" s="458" t="s">
        <v>103</v>
      </c>
      <c r="E38" s="458"/>
      <c r="F38" s="458"/>
      <c r="G38" s="459"/>
      <c r="H38" s="427"/>
      <c r="I38" s="431"/>
      <c r="J38" s="431"/>
      <c r="K38" s="463"/>
      <c r="L38" s="647"/>
      <c r="M38" s="664"/>
      <c r="N38" s="427"/>
      <c r="O38" s="428"/>
      <c r="P38" s="428"/>
      <c r="Q38" s="460"/>
      <c r="R38" s="647"/>
      <c r="S38" s="421"/>
      <c r="T38" s="491" t="s">
        <v>309</v>
      </c>
      <c r="U38" s="418"/>
      <c r="V38" s="418">
        <f>IF(T38="■",1,0)</f>
        <v>0</v>
      </c>
      <c r="W38" s="444" t="s">
        <v>324</v>
      </c>
      <c r="X38" s="624"/>
      <c r="Y38" s="441"/>
      <c r="Z38" s="491" t="s">
        <v>309</v>
      </c>
      <c r="AA38" s="418"/>
      <c r="AB38" s="418">
        <f>IF(Z38="■",1,0)</f>
        <v>0</v>
      </c>
      <c r="AC38" s="444" t="s">
        <v>326</v>
      </c>
      <c r="AD38" s="624"/>
      <c r="AE38" s="441"/>
      <c r="AF38" s="491" t="s">
        <v>309</v>
      </c>
      <c r="AG38" s="418"/>
      <c r="AH38" s="418">
        <f>IF(AF38="■",1,0)</f>
        <v>0</v>
      </c>
      <c r="AI38" s="444" t="s">
        <v>331</v>
      </c>
      <c r="AJ38" s="624"/>
      <c r="AK38" s="441"/>
      <c r="AL38" s="491" t="s">
        <v>309</v>
      </c>
      <c r="AM38" s="418"/>
      <c r="AN38" s="418">
        <f>IF(AL38="■",1,0)</f>
        <v>0</v>
      </c>
      <c r="AO38" s="444" t="s">
        <v>331</v>
      </c>
      <c r="AP38" s="624"/>
      <c r="AQ38" s="466"/>
      <c r="AR38" s="426"/>
      <c r="AS38" s="5"/>
      <c r="AT38" s="426"/>
    </row>
    <row r="39" spans="1:46" ht="15" customHeight="1" x14ac:dyDescent="0.15">
      <c r="A39" s="468"/>
      <c r="B39" s="453"/>
      <c r="C39" s="173"/>
      <c r="D39" s="456" t="s">
        <v>104</v>
      </c>
      <c r="E39" s="456"/>
      <c r="F39" s="456"/>
      <c r="G39" s="457"/>
      <c r="H39" s="427"/>
      <c r="I39" s="665"/>
      <c r="J39" s="665"/>
      <c r="K39" s="465"/>
      <c r="L39" s="647"/>
      <c r="M39" s="425"/>
      <c r="N39" s="427"/>
      <c r="O39" s="428"/>
      <c r="P39" s="428"/>
      <c r="Q39" s="460"/>
      <c r="R39" s="647"/>
      <c r="S39" s="421"/>
      <c r="T39" s="491"/>
      <c r="U39" s="420"/>
      <c r="V39" s="420"/>
      <c r="W39" s="446"/>
      <c r="X39" s="624"/>
      <c r="Y39" s="443"/>
      <c r="Z39" s="491"/>
      <c r="AA39" s="420"/>
      <c r="AB39" s="420"/>
      <c r="AC39" s="446"/>
      <c r="AD39" s="624"/>
      <c r="AE39" s="443"/>
      <c r="AF39" s="491"/>
      <c r="AG39" s="420"/>
      <c r="AH39" s="420"/>
      <c r="AI39" s="446"/>
      <c r="AJ39" s="624"/>
      <c r="AK39" s="443"/>
      <c r="AL39" s="491"/>
      <c r="AM39" s="420"/>
      <c r="AN39" s="420"/>
      <c r="AO39" s="446"/>
      <c r="AP39" s="624"/>
      <c r="AQ39" s="468"/>
      <c r="AR39" s="426"/>
      <c r="AS39" s="5"/>
      <c r="AT39" s="426"/>
    </row>
    <row r="40" spans="1:46" ht="15" customHeight="1" x14ac:dyDescent="0.15">
      <c r="A40" s="687">
        <v>4</v>
      </c>
      <c r="B40" s="687" t="s">
        <v>166</v>
      </c>
      <c r="C40" s="50" t="s">
        <v>1</v>
      </c>
      <c r="D40" s="690" t="s">
        <v>96</v>
      </c>
      <c r="E40" s="690"/>
      <c r="F40" s="690"/>
      <c r="G40" s="691"/>
      <c r="H40" s="486"/>
      <c r="I40" s="73"/>
      <c r="J40" s="73"/>
      <c r="K40" s="93"/>
      <c r="L40" s="647"/>
      <c r="M40" s="664"/>
      <c r="N40" s="427"/>
      <c r="O40" s="428"/>
      <c r="P40" s="428"/>
      <c r="Q40" s="460"/>
      <c r="R40" s="647"/>
      <c r="S40" s="421"/>
      <c r="T40" s="491" t="s">
        <v>309</v>
      </c>
      <c r="U40" s="418"/>
      <c r="V40" s="418">
        <f>IF(T40="■",1,0)</f>
        <v>0</v>
      </c>
      <c r="W40" s="444" t="s">
        <v>326</v>
      </c>
      <c r="X40" s="624"/>
      <c r="Y40" s="441"/>
      <c r="Z40" s="491" t="s">
        <v>309</v>
      </c>
      <c r="AA40" s="418"/>
      <c r="AB40" s="418">
        <f>IF(Z40="■",1,0)</f>
        <v>0</v>
      </c>
      <c r="AC40" s="444" t="s">
        <v>326</v>
      </c>
      <c r="AD40" s="624"/>
      <c r="AE40" s="441"/>
      <c r="AF40" s="491" t="s">
        <v>309</v>
      </c>
      <c r="AG40" s="418"/>
      <c r="AH40" s="418">
        <f>IF(AF40="■",1,0)</f>
        <v>0</v>
      </c>
      <c r="AI40" s="444" t="s">
        <v>331</v>
      </c>
      <c r="AJ40" s="624"/>
      <c r="AK40" s="441"/>
      <c r="AL40" s="491" t="s">
        <v>309</v>
      </c>
      <c r="AM40" s="418"/>
      <c r="AN40" s="418">
        <f>IF(AL40="■",1,0)</f>
        <v>0</v>
      </c>
      <c r="AO40" s="444" t="s">
        <v>331</v>
      </c>
      <c r="AP40" s="624"/>
      <c r="AQ40" s="466"/>
      <c r="AR40" s="426"/>
      <c r="AS40" s="5"/>
      <c r="AT40" s="426"/>
    </row>
    <row r="41" spans="1:46" ht="37.5" customHeight="1" x14ac:dyDescent="0.15">
      <c r="A41" s="682"/>
      <c r="B41" s="682"/>
      <c r="C41" s="53"/>
      <c r="D41" s="688" t="s">
        <v>105</v>
      </c>
      <c r="E41" s="688"/>
      <c r="F41" s="688"/>
      <c r="G41" s="689"/>
      <c r="H41" s="653"/>
      <c r="I41" s="74"/>
      <c r="J41" s="74"/>
      <c r="K41" s="84"/>
      <c r="L41" s="647"/>
      <c r="M41" s="425"/>
      <c r="N41" s="427"/>
      <c r="O41" s="428"/>
      <c r="P41" s="428"/>
      <c r="Q41" s="460"/>
      <c r="R41" s="647"/>
      <c r="S41" s="421"/>
      <c r="T41" s="491"/>
      <c r="U41" s="420"/>
      <c r="V41" s="420"/>
      <c r="W41" s="446"/>
      <c r="X41" s="624"/>
      <c r="Y41" s="443"/>
      <c r="Z41" s="491"/>
      <c r="AA41" s="420"/>
      <c r="AB41" s="420"/>
      <c r="AC41" s="446"/>
      <c r="AD41" s="624"/>
      <c r="AE41" s="443"/>
      <c r="AF41" s="491"/>
      <c r="AG41" s="420"/>
      <c r="AH41" s="420"/>
      <c r="AI41" s="446"/>
      <c r="AJ41" s="624"/>
      <c r="AK41" s="443"/>
      <c r="AL41" s="491"/>
      <c r="AM41" s="420"/>
      <c r="AN41" s="420"/>
      <c r="AO41" s="446"/>
      <c r="AP41" s="624"/>
      <c r="AQ41" s="468"/>
      <c r="AR41" s="426"/>
      <c r="AS41" s="5"/>
      <c r="AT41" s="426"/>
    </row>
    <row r="42" spans="1:46" ht="15" customHeight="1" x14ac:dyDescent="0.15">
      <c r="A42" s="682"/>
      <c r="B42" s="682"/>
      <c r="C42" s="50" t="s">
        <v>70</v>
      </c>
      <c r="D42" s="690" t="s">
        <v>75</v>
      </c>
      <c r="E42" s="690"/>
      <c r="F42" s="690"/>
      <c r="G42" s="691"/>
      <c r="H42" s="427"/>
      <c r="I42" s="431"/>
      <c r="J42" s="431"/>
      <c r="K42" s="463"/>
      <c r="L42" s="647"/>
      <c r="M42" s="664"/>
      <c r="N42" s="427"/>
      <c r="O42" s="428"/>
      <c r="P42" s="428"/>
      <c r="Q42" s="460"/>
      <c r="R42" s="647"/>
      <c r="S42" s="421"/>
      <c r="T42" s="491" t="s">
        <v>309</v>
      </c>
      <c r="U42" s="418"/>
      <c r="V42" s="418">
        <f>IF(T42="■",1,0)</f>
        <v>0</v>
      </c>
      <c r="W42" s="444" t="s">
        <v>326</v>
      </c>
      <c r="X42" s="624"/>
      <c r="Y42" s="441"/>
      <c r="Z42" s="491" t="s">
        <v>309</v>
      </c>
      <c r="AA42" s="418"/>
      <c r="AB42" s="418">
        <f>IF(Z42="■",1,0)</f>
        <v>0</v>
      </c>
      <c r="AC42" s="444" t="s">
        <v>326</v>
      </c>
      <c r="AD42" s="624"/>
      <c r="AE42" s="441"/>
      <c r="AF42" s="491" t="s">
        <v>309</v>
      </c>
      <c r="AG42" s="418"/>
      <c r="AH42" s="418">
        <f>IF(AF42="■",1,0)</f>
        <v>0</v>
      </c>
      <c r="AI42" s="444" t="s">
        <v>331</v>
      </c>
      <c r="AJ42" s="624"/>
      <c r="AK42" s="441"/>
      <c r="AL42" s="491" t="s">
        <v>309</v>
      </c>
      <c r="AM42" s="418"/>
      <c r="AN42" s="418">
        <f>IF(AL42="■",1,0)</f>
        <v>0</v>
      </c>
      <c r="AO42" s="444" t="s">
        <v>331</v>
      </c>
      <c r="AP42" s="624"/>
      <c r="AQ42" s="466"/>
      <c r="AR42" s="426"/>
      <c r="AS42" s="5"/>
      <c r="AT42" s="426"/>
    </row>
    <row r="43" spans="1:46" ht="15" customHeight="1" x14ac:dyDescent="0.15">
      <c r="A43" s="682"/>
      <c r="B43" s="682"/>
      <c r="C43" s="53"/>
      <c r="D43" s="688" t="s">
        <v>106</v>
      </c>
      <c r="E43" s="688"/>
      <c r="F43" s="688"/>
      <c r="G43" s="689"/>
      <c r="H43" s="427"/>
      <c r="I43" s="665"/>
      <c r="J43" s="665"/>
      <c r="K43" s="465"/>
      <c r="L43" s="647"/>
      <c r="M43" s="425"/>
      <c r="N43" s="427"/>
      <c r="O43" s="428"/>
      <c r="P43" s="428"/>
      <c r="Q43" s="460"/>
      <c r="R43" s="647"/>
      <c r="S43" s="421"/>
      <c r="T43" s="491"/>
      <c r="U43" s="420"/>
      <c r="V43" s="420"/>
      <c r="W43" s="446"/>
      <c r="X43" s="624"/>
      <c r="Y43" s="443"/>
      <c r="Z43" s="491"/>
      <c r="AA43" s="420"/>
      <c r="AB43" s="420"/>
      <c r="AC43" s="446"/>
      <c r="AD43" s="624"/>
      <c r="AE43" s="443"/>
      <c r="AF43" s="491"/>
      <c r="AG43" s="420"/>
      <c r="AH43" s="420"/>
      <c r="AI43" s="446"/>
      <c r="AJ43" s="624"/>
      <c r="AK43" s="443"/>
      <c r="AL43" s="491"/>
      <c r="AM43" s="420"/>
      <c r="AN43" s="420"/>
      <c r="AO43" s="446"/>
      <c r="AP43" s="624"/>
      <c r="AQ43" s="468"/>
      <c r="AR43" s="426"/>
      <c r="AS43" s="5"/>
      <c r="AT43" s="426"/>
    </row>
    <row r="44" spans="1:46" ht="15" customHeight="1" x14ac:dyDescent="0.15">
      <c r="A44" s="682"/>
      <c r="B44" s="682"/>
      <c r="C44" s="50" t="s">
        <v>19</v>
      </c>
      <c r="D44" s="690" t="s">
        <v>107</v>
      </c>
      <c r="E44" s="690"/>
      <c r="F44" s="690"/>
      <c r="G44" s="691"/>
      <c r="H44" s="491" t="s">
        <v>309</v>
      </c>
      <c r="I44" s="418">
        <f>IF(H44="■",1,0)</f>
        <v>0</v>
      </c>
      <c r="J44" s="418"/>
      <c r="K44" s="444" t="s">
        <v>319</v>
      </c>
      <c r="L44" s="490" t="s">
        <v>309</v>
      </c>
      <c r="M44" s="466">
        <f>IF(L44="■",1,0)</f>
        <v>0</v>
      </c>
      <c r="N44" s="491" t="s">
        <v>309</v>
      </c>
      <c r="O44" s="418">
        <f>IF(N44="■",1,0)</f>
        <v>0</v>
      </c>
      <c r="P44" s="418"/>
      <c r="Q44" s="444" t="s">
        <v>319</v>
      </c>
      <c r="R44" s="490" t="s">
        <v>309</v>
      </c>
      <c r="S44" s="441">
        <f>IF(R44="■",1,0)</f>
        <v>0</v>
      </c>
      <c r="T44" s="491" t="s">
        <v>309</v>
      </c>
      <c r="U44" s="418">
        <f>IF(T44="■",1,0)</f>
        <v>0</v>
      </c>
      <c r="V44" s="418"/>
      <c r="W44" s="444" t="s">
        <v>327</v>
      </c>
      <c r="X44" s="490" t="s">
        <v>309</v>
      </c>
      <c r="Y44" s="441">
        <f>IF(X44="■",1,0)</f>
        <v>0</v>
      </c>
      <c r="Z44" s="491" t="s">
        <v>309</v>
      </c>
      <c r="AA44" s="418">
        <f>IF(Z44="■",1,0)</f>
        <v>0</v>
      </c>
      <c r="AB44" s="418"/>
      <c r="AC44" s="444" t="s">
        <v>327</v>
      </c>
      <c r="AD44" s="490" t="s">
        <v>183</v>
      </c>
      <c r="AE44" s="441">
        <f>IF(AD44="■",1,0)</f>
        <v>0</v>
      </c>
      <c r="AF44" s="491" t="s">
        <v>309</v>
      </c>
      <c r="AG44" s="418">
        <f>IF(AF44="■",1,0)</f>
        <v>0</v>
      </c>
      <c r="AH44" s="418"/>
      <c r="AI44" s="444" t="s">
        <v>330</v>
      </c>
      <c r="AJ44" s="490" t="s">
        <v>309</v>
      </c>
      <c r="AK44" s="441">
        <f>IF(AJ44="■",1,0)</f>
        <v>0</v>
      </c>
      <c r="AL44" s="491" t="s">
        <v>309</v>
      </c>
      <c r="AM44" s="418">
        <f>IF(AL44="■",1,0)</f>
        <v>0</v>
      </c>
      <c r="AN44" s="418"/>
      <c r="AO44" s="444" t="s">
        <v>330</v>
      </c>
      <c r="AP44" s="490" t="s">
        <v>309</v>
      </c>
      <c r="AQ44" s="611">
        <f>IF(AP44="■",1,0)</f>
        <v>0</v>
      </c>
      <c r="AR44" s="426"/>
      <c r="AS44" s="5"/>
      <c r="AT44" s="426"/>
    </row>
    <row r="45" spans="1:46" ht="15" customHeight="1" x14ac:dyDescent="0.15">
      <c r="A45" s="682"/>
      <c r="B45" s="682"/>
      <c r="C45" s="53"/>
      <c r="D45" s="688" t="s">
        <v>108</v>
      </c>
      <c r="E45" s="688"/>
      <c r="F45" s="688"/>
      <c r="G45" s="689"/>
      <c r="H45" s="491"/>
      <c r="I45" s="420"/>
      <c r="J45" s="420"/>
      <c r="K45" s="446"/>
      <c r="L45" s="490"/>
      <c r="M45" s="468"/>
      <c r="N45" s="491"/>
      <c r="O45" s="420"/>
      <c r="P45" s="420"/>
      <c r="Q45" s="446"/>
      <c r="R45" s="490"/>
      <c r="S45" s="443"/>
      <c r="T45" s="491"/>
      <c r="U45" s="420"/>
      <c r="V45" s="420"/>
      <c r="W45" s="446"/>
      <c r="X45" s="490"/>
      <c r="Y45" s="443"/>
      <c r="Z45" s="491"/>
      <c r="AA45" s="420"/>
      <c r="AB45" s="420"/>
      <c r="AC45" s="446"/>
      <c r="AD45" s="490"/>
      <c r="AE45" s="443"/>
      <c r="AF45" s="491"/>
      <c r="AG45" s="420"/>
      <c r="AH45" s="420"/>
      <c r="AI45" s="446"/>
      <c r="AJ45" s="490"/>
      <c r="AK45" s="443"/>
      <c r="AL45" s="491"/>
      <c r="AM45" s="420"/>
      <c r="AN45" s="420"/>
      <c r="AO45" s="446"/>
      <c r="AP45" s="490"/>
      <c r="AQ45" s="612"/>
      <c r="AR45" s="426"/>
      <c r="AS45" s="5"/>
      <c r="AT45" s="426"/>
    </row>
    <row r="46" spans="1:46" ht="15" customHeight="1" x14ac:dyDescent="0.15">
      <c r="A46" s="682"/>
      <c r="B46" s="682"/>
      <c r="C46" s="50" t="s">
        <v>16</v>
      </c>
      <c r="D46" s="690" t="s">
        <v>109</v>
      </c>
      <c r="E46" s="690"/>
      <c r="F46" s="690"/>
      <c r="G46" s="691"/>
      <c r="H46" s="427"/>
      <c r="I46" s="431"/>
      <c r="J46" s="431"/>
      <c r="K46" s="463"/>
      <c r="L46" s="647"/>
      <c r="M46" s="664"/>
      <c r="N46" s="427"/>
      <c r="O46" s="428"/>
      <c r="P46" s="428"/>
      <c r="Q46" s="460"/>
      <c r="R46" s="647"/>
      <c r="S46" s="421"/>
      <c r="T46" s="491" t="s">
        <v>309</v>
      </c>
      <c r="U46" s="418"/>
      <c r="V46" s="418">
        <f>IF(T46="■",1,0)</f>
        <v>0</v>
      </c>
      <c r="W46" s="444" t="s">
        <v>326</v>
      </c>
      <c r="X46" s="624"/>
      <c r="Y46" s="441"/>
      <c r="Z46" s="491" t="s">
        <v>309</v>
      </c>
      <c r="AA46" s="418"/>
      <c r="AB46" s="418">
        <f>IF(Z46="■",1,0)</f>
        <v>0</v>
      </c>
      <c r="AC46" s="444" t="s">
        <v>326</v>
      </c>
      <c r="AD46" s="624"/>
      <c r="AE46" s="441"/>
      <c r="AF46" s="491" t="s">
        <v>309</v>
      </c>
      <c r="AG46" s="418">
        <f>IF(AF46="■",1,0)</f>
        <v>0</v>
      </c>
      <c r="AH46" s="418"/>
      <c r="AI46" s="444" t="s">
        <v>330</v>
      </c>
      <c r="AJ46" s="490" t="s">
        <v>309</v>
      </c>
      <c r="AK46" s="441">
        <f>IF(AJ46="■",1,0)</f>
        <v>0</v>
      </c>
      <c r="AL46" s="491" t="s">
        <v>309</v>
      </c>
      <c r="AM46" s="418">
        <f>IF(AL46="■",1,0)</f>
        <v>0</v>
      </c>
      <c r="AN46" s="418"/>
      <c r="AO46" s="444" t="s">
        <v>305</v>
      </c>
      <c r="AP46" s="490" t="s">
        <v>309</v>
      </c>
      <c r="AQ46" s="611">
        <f>IF(AP46="■",1,0)</f>
        <v>0</v>
      </c>
      <c r="AR46" s="426"/>
      <c r="AS46" s="5"/>
      <c r="AT46" s="426"/>
    </row>
    <row r="47" spans="1:46" ht="15" customHeight="1" x14ac:dyDescent="0.15">
      <c r="A47" s="682"/>
      <c r="B47" s="682"/>
      <c r="C47" s="53"/>
      <c r="D47" s="688" t="s">
        <v>110</v>
      </c>
      <c r="E47" s="688"/>
      <c r="F47" s="688"/>
      <c r="G47" s="689"/>
      <c r="H47" s="427"/>
      <c r="I47" s="665"/>
      <c r="J47" s="665"/>
      <c r="K47" s="465"/>
      <c r="L47" s="647"/>
      <c r="M47" s="425"/>
      <c r="N47" s="427"/>
      <c r="O47" s="428"/>
      <c r="P47" s="428"/>
      <c r="Q47" s="460"/>
      <c r="R47" s="647"/>
      <c r="S47" s="421"/>
      <c r="T47" s="491"/>
      <c r="U47" s="420"/>
      <c r="V47" s="420"/>
      <c r="W47" s="446"/>
      <c r="X47" s="624"/>
      <c r="Y47" s="443"/>
      <c r="Z47" s="491"/>
      <c r="AA47" s="420"/>
      <c r="AB47" s="420"/>
      <c r="AC47" s="446"/>
      <c r="AD47" s="624"/>
      <c r="AE47" s="443"/>
      <c r="AF47" s="491"/>
      <c r="AG47" s="420"/>
      <c r="AH47" s="420"/>
      <c r="AI47" s="446"/>
      <c r="AJ47" s="490"/>
      <c r="AK47" s="443"/>
      <c r="AL47" s="491"/>
      <c r="AM47" s="420"/>
      <c r="AN47" s="420"/>
      <c r="AO47" s="446"/>
      <c r="AP47" s="490"/>
      <c r="AQ47" s="612"/>
      <c r="AR47" s="426"/>
      <c r="AS47" s="5"/>
      <c r="AT47" s="426"/>
    </row>
    <row r="48" spans="1:46" ht="15" customHeight="1" x14ac:dyDescent="0.15">
      <c r="A48" s="682"/>
      <c r="B48" s="682"/>
      <c r="C48" s="50" t="s">
        <v>22</v>
      </c>
      <c r="D48" s="690" t="s">
        <v>256</v>
      </c>
      <c r="E48" s="690"/>
      <c r="F48" s="690"/>
      <c r="G48" s="691"/>
      <c r="H48" s="486"/>
      <c r="I48" s="431"/>
      <c r="J48" s="431"/>
      <c r="K48" s="463"/>
      <c r="L48" s="654"/>
      <c r="M48" s="664"/>
      <c r="N48" s="486"/>
      <c r="O48" s="431"/>
      <c r="P48" s="431"/>
      <c r="Q48" s="463"/>
      <c r="R48" s="654"/>
      <c r="S48" s="430"/>
      <c r="T48" s="433" t="s">
        <v>309</v>
      </c>
      <c r="U48" s="418"/>
      <c r="V48" s="418">
        <f>IF(T48="■",1,0)</f>
        <v>0</v>
      </c>
      <c r="W48" s="444" t="s">
        <v>326</v>
      </c>
      <c r="X48" s="629"/>
      <c r="Y48" s="441"/>
      <c r="Z48" s="433" t="s">
        <v>309</v>
      </c>
      <c r="AA48" s="418"/>
      <c r="AB48" s="418">
        <f>IF(Z48="■",1,0)</f>
        <v>0</v>
      </c>
      <c r="AC48" s="444" t="s">
        <v>326</v>
      </c>
      <c r="AD48" s="629"/>
      <c r="AE48" s="441"/>
      <c r="AF48" s="433" t="s">
        <v>309</v>
      </c>
      <c r="AG48" s="418"/>
      <c r="AH48" s="418">
        <f>IF(AF48="■",1,0)</f>
        <v>0</v>
      </c>
      <c r="AI48" s="444" t="s">
        <v>331</v>
      </c>
      <c r="AJ48" s="629"/>
      <c r="AK48" s="441"/>
      <c r="AL48" s="433" t="s">
        <v>309</v>
      </c>
      <c r="AM48" s="418"/>
      <c r="AN48" s="418">
        <f>IF(AL48="■",1,0)</f>
        <v>0</v>
      </c>
      <c r="AO48" s="444" t="s">
        <v>331</v>
      </c>
      <c r="AP48" s="629"/>
      <c r="AQ48" s="611"/>
      <c r="AR48" s="426"/>
      <c r="AS48" s="5"/>
      <c r="AT48" s="426"/>
    </row>
    <row r="49" spans="1:46" ht="18" customHeight="1" x14ac:dyDescent="0.15">
      <c r="A49" s="683"/>
      <c r="B49" s="683"/>
      <c r="C49" s="53"/>
      <c r="D49" s="714" t="s">
        <v>257</v>
      </c>
      <c r="E49" s="688"/>
      <c r="F49" s="688"/>
      <c r="G49" s="689"/>
      <c r="H49" s="653"/>
      <c r="I49" s="665"/>
      <c r="J49" s="665"/>
      <c r="K49" s="465"/>
      <c r="L49" s="655"/>
      <c r="M49" s="425"/>
      <c r="N49" s="653"/>
      <c r="O49" s="665"/>
      <c r="P49" s="665"/>
      <c r="Q49" s="465"/>
      <c r="R49" s="655"/>
      <c r="S49" s="473"/>
      <c r="T49" s="435"/>
      <c r="U49" s="420"/>
      <c r="V49" s="420"/>
      <c r="W49" s="446"/>
      <c r="X49" s="630"/>
      <c r="Y49" s="443"/>
      <c r="Z49" s="435"/>
      <c r="AA49" s="420"/>
      <c r="AB49" s="420"/>
      <c r="AC49" s="446"/>
      <c r="AD49" s="630"/>
      <c r="AE49" s="443"/>
      <c r="AF49" s="435"/>
      <c r="AG49" s="420"/>
      <c r="AH49" s="420"/>
      <c r="AI49" s="446"/>
      <c r="AJ49" s="630"/>
      <c r="AK49" s="443"/>
      <c r="AL49" s="435"/>
      <c r="AM49" s="420"/>
      <c r="AN49" s="420"/>
      <c r="AO49" s="446"/>
      <c r="AP49" s="630"/>
      <c r="AQ49" s="612"/>
      <c r="AR49" s="426"/>
      <c r="AS49" s="5"/>
      <c r="AT49" s="426"/>
    </row>
    <row r="50" spans="1:46" ht="15" customHeight="1" x14ac:dyDescent="0.15">
      <c r="A50" s="687">
        <v>5</v>
      </c>
      <c r="B50" s="687" t="s">
        <v>213</v>
      </c>
      <c r="C50" s="50" t="s">
        <v>1</v>
      </c>
      <c r="D50" s="690" t="s">
        <v>111</v>
      </c>
      <c r="E50" s="690"/>
      <c r="F50" s="690"/>
      <c r="G50" s="691"/>
      <c r="H50" s="486"/>
      <c r="I50" s="431"/>
      <c r="J50" s="431"/>
      <c r="K50" s="463"/>
      <c r="L50" s="654"/>
      <c r="M50" s="664"/>
      <c r="N50" s="486"/>
      <c r="O50" s="431"/>
      <c r="P50" s="431"/>
      <c r="Q50" s="463"/>
      <c r="R50" s="654"/>
      <c r="S50" s="73"/>
      <c r="T50" s="433" t="s">
        <v>309</v>
      </c>
      <c r="U50" s="418"/>
      <c r="V50" s="418">
        <f>IF(T50="■",1,0)</f>
        <v>0</v>
      </c>
      <c r="W50" s="444" t="s">
        <v>326</v>
      </c>
      <c r="X50" s="715"/>
      <c r="Y50" s="441"/>
      <c r="Z50" s="433" t="s">
        <v>309</v>
      </c>
      <c r="AA50" s="418"/>
      <c r="AB50" s="418">
        <f>IF(Z50="■",1,0)</f>
        <v>0</v>
      </c>
      <c r="AC50" s="444" t="s">
        <v>326</v>
      </c>
      <c r="AD50" s="629"/>
      <c r="AE50" s="441"/>
      <c r="AF50" s="433" t="s">
        <v>309</v>
      </c>
      <c r="AG50" s="418"/>
      <c r="AH50" s="418">
        <f>IF(AF50="■",1,0)</f>
        <v>0</v>
      </c>
      <c r="AI50" s="444" t="s">
        <v>331</v>
      </c>
      <c r="AJ50" s="629"/>
      <c r="AK50" s="441"/>
      <c r="AL50" s="433" t="s">
        <v>309</v>
      </c>
      <c r="AM50" s="418"/>
      <c r="AN50" s="418">
        <f>IF(AL50="■",1,0)</f>
        <v>0</v>
      </c>
      <c r="AO50" s="444" t="s">
        <v>331</v>
      </c>
      <c r="AP50" s="629"/>
      <c r="AQ50" s="611"/>
      <c r="AR50" s="426"/>
      <c r="AS50" s="5"/>
      <c r="AT50" s="426"/>
    </row>
    <row r="51" spans="1:46" ht="50.25" customHeight="1" x14ac:dyDescent="0.15">
      <c r="A51" s="682"/>
      <c r="B51" s="682"/>
      <c r="C51" s="53"/>
      <c r="D51" s="688" t="s">
        <v>112</v>
      </c>
      <c r="E51" s="688"/>
      <c r="F51" s="688"/>
      <c r="G51" s="689"/>
      <c r="H51" s="478"/>
      <c r="I51" s="665"/>
      <c r="J51" s="665"/>
      <c r="K51" s="465"/>
      <c r="L51" s="656"/>
      <c r="M51" s="425"/>
      <c r="N51" s="653"/>
      <c r="O51" s="665"/>
      <c r="P51" s="665"/>
      <c r="Q51" s="465"/>
      <c r="R51" s="656"/>
      <c r="S51" s="76"/>
      <c r="T51" s="434"/>
      <c r="U51" s="420"/>
      <c r="V51" s="420"/>
      <c r="W51" s="446"/>
      <c r="X51" s="715"/>
      <c r="Y51" s="443"/>
      <c r="Z51" s="434"/>
      <c r="AA51" s="420"/>
      <c r="AB51" s="420"/>
      <c r="AC51" s="446"/>
      <c r="AD51" s="639"/>
      <c r="AE51" s="443"/>
      <c r="AF51" s="434"/>
      <c r="AG51" s="420"/>
      <c r="AH51" s="420"/>
      <c r="AI51" s="446"/>
      <c r="AJ51" s="639"/>
      <c r="AK51" s="443"/>
      <c r="AL51" s="434"/>
      <c r="AM51" s="420"/>
      <c r="AN51" s="420"/>
      <c r="AO51" s="446"/>
      <c r="AP51" s="639"/>
      <c r="AQ51" s="612"/>
      <c r="AR51" s="426"/>
      <c r="AS51" s="5"/>
      <c r="AT51" s="426"/>
    </row>
    <row r="52" spans="1:46" ht="15" customHeight="1" x14ac:dyDescent="0.15">
      <c r="A52" s="682"/>
      <c r="B52" s="682"/>
      <c r="C52" s="50" t="s">
        <v>70</v>
      </c>
      <c r="D52" s="690" t="s">
        <v>113</v>
      </c>
      <c r="E52" s="690"/>
      <c r="F52" s="690"/>
      <c r="G52" s="691"/>
      <c r="H52" s="486"/>
      <c r="I52" s="73"/>
      <c r="J52" s="73"/>
      <c r="K52" s="93"/>
      <c r="L52" s="654"/>
      <c r="M52" s="664"/>
      <c r="N52" s="486"/>
      <c r="O52" s="431"/>
      <c r="P52" s="431"/>
      <c r="Q52" s="463"/>
      <c r="R52" s="654"/>
      <c r="S52" s="430"/>
      <c r="T52" s="433" t="s">
        <v>309</v>
      </c>
      <c r="U52" s="418"/>
      <c r="V52" s="418">
        <f>IF(T52="■",1,0)</f>
        <v>0</v>
      </c>
      <c r="W52" s="444" t="s">
        <v>326</v>
      </c>
      <c r="X52" s="668"/>
      <c r="Y52" s="716"/>
      <c r="Z52" s="433" t="s">
        <v>309</v>
      </c>
      <c r="AA52" s="418"/>
      <c r="AB52" s="418">
        <f>IF(Z52="■",1,0)</f>
        <v>0</v>
      </c>
      <c r="AC52" s="444" t="s">
        <v>326</v>
      </c>
      <c r="AD52" s="629"/>
      <c r="AE52" s="441"/>
      <c r="AF52" s="433" t="s">
        <v>309</v>
      </c>
      <c r="AG52" s="418"/>
      <c r="AH52" s="418">
        <f>IF(AF52="■",1,0)</f>
        <v>0</v>
      </c>
      <c r="AI52" s="444" t="s">
        <v>331</v>
      </c>
      <c r="AJ52" s="629"/>
      <c r="AK52" s="441"/>
      <c r="AL52" s="433" t="s">
        <v>309</v>
      </c>
      <c r="AM52" s="418"/>
      <c r="AN52" s="418">
        <f>IF(AL52="■",1,0)</f>
        <v>0</v>
      </c>
      <c r="AO52" s="444" t="s">
        <v>331</v>
      </c>
      <c r="AP52" s="629"/>
      <c r="AQ52" s="611"/>
      <c r="AR52" s="426"/>
      <c r="AS52" s="5"/>
      <c r="AT52" s="426"/>
    </row>
    <row r="53" spans="1:46" ht="27" customHeight="1" x14ac:dyDescent="0.15">
      <c r="A53" s="682"/>
      <c r="B53" s="682"/>
      <c r="C53" s="53"/>
      <c r="D53" s="688" t="s">
        <v>114</v>
      </c>
      <c r="E53" s="688"/>
      <c r="F53" s="688"/>
      <c r="G53" s="689"/>
      <c r="H53" s="653"/>
      <c r="I53" s="74"/>
      <c r="J53" s="74"/>
      <c r="K53" s="84"/>
      <c r="L53" s="655"/>
      <c r="M53" s="425"/>
      <c r="N53" s="653"/>
      <c r="O53" s="665"/>
      <c r="P53" s="665"/>
      <c r="Q53" s="465"/>
      <c r="R53" s="655"/>
      <c r="S53" s="473"/>
      <c r="T53" s="435"/>
      <c r="U53" s="420"/>
      <c r="V53" s="420"/>
      <c r="W53" s="446"/>
      <c r="X53" s="669"/>
      <c r="Y53" s="717"/>
      <c r="Z53" s="435"/>
      <c r="AA53" s="420"/>
      <c r="AB53" s="420"/>
      <c r="AC53" s="446"/>
      <c r="AD53" s="630"/>
      <c r="AE53" s="443"/>
      <c r="AF53" s="435"/>
      <c r="AG53" s="420"/>
      <c r="AH53" s="420"/>
      <c r="AI53" s="446"/>
      <c r="AJ53" s="630"/>
      <c r="AK53" s="443"/>
      <c r="AL53" s="435"/>
      <c r="AM53" s="420"/>
      <c r="AN53" s="420"/>
      <c r="AO53" s="446"/>
      <c r="AP53" s="630"/>
      <c r="AQ53" s="612"/>
      <c r="AR53" s="426"/>
      <c r="AS53" s="5"/>
      <c r="AT53" s="426"/>
    </row>
    <row r="54" spans="1:46" ht="15" customHeight="1" x14ac:dyDescent="0.15">
      <c r="A54" s="682"/>
      <c r="B54" s="682"/>
      <c r="C54" s="50" t="s">
        <v>19</v>
      </c>
      <c r="D54" s="690" t="s">
        <v>81</v>
      </c>
      <c r="E54" s="690"/>
      <c r="F54" s="690"/>
      <c r="G54" s="691"/>
      <c r="H54" s="486"/>
      <c r="I54" s="431"/>
      <c r="J54" s="431"/>
      <c r="K54" s="463"/>
      <c r="L54" s="662"/>
      <c r="M54" s="664"/>
      <c r="N54" s="670"/>
      <c r="O54" s="674"/>
      <c r="P54" s="674"/>
      <c r="Q54" s="676"/>
      <c r="R54" s="662"/>
      <c r="S54" s="678"/>
      <c r="T54" s="635" t="s">
        <v>309</v>
      </c>
      <c r="U54" s="418"/>
      <c r="V54" s="418">
        <f>IF(T54="■",1,0)</f>
        <v>0</v>
      </c>
      <c r="W54" s="444" t="s">
        <v>326</v>
      </c>
      <c r="X54" s="666"/>
      <c r="Y54" s="716"/>
      <c r="Z54" s="635" t="s">
        <v>309</v>
      </c>
      <c r="AA54" s="418"/>
      <c r="AB54" s="418">
        <f>IF(Z54="■",1,0)</f>
        <v>0</v>
      </c>
      <c r="AC54" s="444" t="s">
        <v>326</v>
      </c>
      <c r="AD54" s="631"/>
      <c r="AE54" s="441"/>
      <c r="AF54" s="635" t="s">
        <v>309</v>
      </c>
      <c r="AG54" s="418"/>
      <c r="AH54" s="418">
        <f>IF(AF54="■",1,0)</f>
        <v>0</v>
      </c>
      <c r="AI54" s="444" t="s">
        <v>331</v>
      </c>
      <c r="AJ54" s="631"/>
      <c r="AK54" s="441"/>
      <c r="AL54" s="635" t="s">
        <v>309</v>
      </c>
      <c r="AM54" s="625"/>
      <c r="AN54" s="625">
        <f>IF(AL54="■",1,0)</f>
        <v>0</v>
      </c>
      <c r="AO54" s="627" t="s">
        <v>331</v>
      </c>
      <c r="AP54" s="631"/>
      <c r="AQ54" s="611"/>
      <c r="AR54" s="426"/>
      <c r="AS54" s="5"/>
      <c r="AT54" s="426"/>
    </row>
    <row r="55" spans="1:46" ht="24" customHeight="1" x14ac:dyDescent="0.15">
      <c r="A55" s="682"/>
      <c r="B55" s="682"/>
      <c r="C55" s="54"/>
      <c r="D55" s="692" t="s">
        <v>115</v>
      </c>
      <c r="E55" s="692"/>
      <c r="F55" s="692"/>
      <c r="G55" s="693"/>
      <c r="H55" s="478"/>
      <c r="I55" s="472"/>
      <c r="J55" s="472"/>
      <c r="K55" s="464"/>
      <c r="L55" s="663"/>
      <c r="M55" s="474"/>
      <c r="N55" s="671"/>
      <c r="O55" s="675"/>
      <c r="P55" s="675"/>
      <c r="Q55" s="677"/>
      <c r="R55" s="663"/>
      <c r="S55" s="679"/>
      <c r="T55" s="641"/>
      <c r="U55" s="615"/>
      <c r="V55" s="615"/>
      <c r="W55" s="616"/>
      <c r="X55" s="667"/>
      <c r="Y55" s="718"/>
      <c r="Z55" s="641"/>
      <c r="AA55" s="615"/>
      <c r="AB55" s="615"/>
      <c r="AC55" s="445"/>
      <c r="AD55" s="623"/>
      <c r="AE55" s="620"/>
      <c r="AF55" s="641"/>
      <c r="AG55" s="615"/>
      <c r="AH55" s="615"/>
      <c r="AI55" s="616"/>
      <c r="AJ55" s="623"/>
      <c r="AK55" s="620"/>
      <c r="AL55" s="641"/>
      <c r="AM55" s="626"/>
      <c r="AN55" s="626"/>
      <c r="AO55" s="628"/>
      <c r="AP55" s="623"/>
      <c r="AQ55" s="612"/>
      <c r="AR55" s="426"/>
      <c r="AS55" s="5"/>
      <c r="AT55" s="426"/>
    </row>
    <row r="56" spans="1:46" ht="15" customHeight="1" x14ac:dyDescent="0.15">
      <c r="A56" s="682"/>
      <c r="B56" s="682"/>
      <c r="C56" s="54"/>
      <c r="D56" s="700" t="s">
        <v>84</v>
      </c>
      <c r="E56" s="700"/>
      <c r="F56" s="700"/>
      <c r="G56" s="701"/>
      <c r="H56" s="653"/>
      <c r="I56" s="665"/>
      <c r="J56" s="665"/>
      <c r="K56" s="465"/>
      <c r="L56" s="195"/>
      <c r="M56" s="425"/>
      <c r="N56" s="204"/>
      <c r="O56" s="205"/>
      <c r="P56" s="205"/>
      <c r="Q56" s="206"/>
      <c r="R56" s="195"/>
      <c r="S56" s="205"/>
      <c r="T56" s="221" t="s">
        <v>309</v>
      </c>
      <c r="U56" s="218"/>
      <c r="V56" s="218">
        <f>IF(T56="■",1,0)</f>
        <v>0</v>
      </c>
      <c r="W56" s="222" t="s">
        <v>326</v>
      </c>
      <c r="X56" s="219"/>
      <c r="Y56" s="220"/>
      <c r="Z56" s="221" t="s">
        <v>309</v>
      </c>
      <c r="AA56" s="218"/>
      <c r="AB56" s="218">
        <f>IF(Z56="■",1,0)</f>
        <v>0</v>
      </c>
      <c r="AC56" s="217" t="s">
        <v>326</v>
      </c>
      <c r="AD56" s="219"/>
      <c r="AE56" s="220"/>
      <c r="AF56" s="221" t="s">
        <v>309</v>
      </c>
      <c r="AG56" s="218"/>
      <c r="AH56" s="218">
        <f>IF(AF56="■",1,0)</f>
        <v>0</v>
      </c>
      <c r="AI56" s="222" t="s">
        <v>331</v>
      </c>
      <c r="AJ56" s="219"/>
      <c r="AK56" s="220"/>
      <c r="AL56" s="221" t="s">
        <v>309</v>
      </c>
      <c r="AM56" s="22"/>
      <c r="AN56" s="22">
        <f>IF(AL56="■",1,0)</f>
        <v>0</v>
      </c>
      <c r="AO56" s="217" t="s">
        <v>331</v>
      </c>
      <c r="AP56" s="175"/>
      <c r="AQ56" s="236"/>
      <c r="AR56" s="426"/>
      <c r="AS56" s="5"/>
      <c r="AT56" s="426"/>
    </row>
    <row r="57" spans="1:46" ht="15" customHeight="1" x14ac:dyDescent="0.15">
      <c r="A57" s="682"/>
      <c r="B57" s="682"/>
      <c r="C57" s="50" t="s">
        <v>16</v>
      </c>
      <c r="D57" s="690" t="s">
        <v>116</v>
      </c>
      <c r="E57" s="690"/>
      <c r="F57" s="690"/>
      <c r="G57" s="691"/>
      <c r="H57" s="486"/>
      <c r="I57" s="431"/>
      <c r="J57" s="431"/>
      <c r="K57" s="463"/>
      <c r="L57" s="654"/>
      <c r="M57" s="664"/>
      <c r="N57" s="486"/>
      <c r="O57" s="431"/>
      <c r="P57" s="431"/>
      <c r="Q57" s="463"/>
      <c r="R57" s="654"/>
      <c r="S57" s="430"/>
      <c r="T57" s="433" t="s">
        <v>309</v>
      </c>
      <c r="U57" s="418"/>
      <c r="V57" s="418">
        <f>IF(T57="■",1,0)</f>
        <v>0</v>
      </c>
      <c r="W57" s="444" t="s">
        <v>326</v>
      </c>
      <c r="X57" s="629"/>
      <c r="Y57" s="418"/>
      <c r="Z57" s="433" t="s">
        <v>309</v>
      </c>
      <c r="AA57" s="418"/>
      <c r="AB57" s="418">
        <f>IF(Z57="■",1,0)</f>
        <v>0</v>
      </c>
      <c r="AC57" s="444" t="s">
        <v>326</v>
      </c>
      <c r="AD57" s="629"/>
      <c r="AE57" s="418"/>
      <c r="AF57" s="433" t="s">
        <v>309</v>
      </c>
      <c r="AG57" s="418"/>
      <c r="AH57" s="418">
        <f>IF(AF57="■",1,0)</f>
        <v>0</v>
      </c>
      <c r="AI57" s="444" t="s">
        <v>331</v>
      </c>
      <c r="AJ57" s="629"/>
      <c r="AK57" s="418"/>
      <c r="AL57" s="433" t="s">
        <v>309</v>
      </c>
      <c r="AM57" s="418"/>
      <c r="AN57" s="418">
        <f>IF(AL57="■",1,0)</f>
        <v>0</v>
      </c>
      <c r="AO57" s="444" t="s">
        <v>331</v>
      </c>
      <c r="AP57" s="629"/>
      <c r="AQ57" s="436"/>
      <c r="AR57" s="426"/>
      <c r="AS57" s="5"/>
      <c r="AT57" s="426"/>
    </row>
    <row r="58" spans="1:46" ht="39" customHeight="1" x14ac:dyDescent="0.15">
      <c r="A58" s="682"/>
      <c r="B58" s="682"/>
      <c r="C58" s="53"/>
      <c r="D58" s="688" t="s">
        <v>117</v>
      </c>
      <c r="E58" s="688"/>
      <c r="F58" s="688"/>
      <c r="G58" s="689"/>
      <c r="H58" s="653"/>
      <c r="I58" s="665"/>
      <c r="J58" s="665"/>
      <c r="K58" s="465"/>
      <c r="L58" s="655"/>
      <c r="M58" s="425"/>
      <c r="N58" s="653"/>
      <c r="O58" s="665"/>
      <c r="P58" s="665"/>
      <c r="Q58" s="465"/>
      <c r="R58" s="655"/>
      <c r="S58" s="473"/>
      <c r="T58" s="435"/>
      <c r="U58" s="420"/>
      <c r="V58" s="420"/>
      <c r="W58" s="446"/>
      <c r="X58" s="630"/>
      <c r="Y58" s="420"/>
      <c r="Z58" s="435"/>
      <c r="AA58" s="420"/>
      <c r="AB58" s="420"/>
      <c r="AC58" s="446"/>
      <c r="AD58" s="630"/>
      <c r="AE58" s="420"/>
      <c r="AF58" s="435"/>
      <c r="AG58" s="420"/>
      <c r="AH58" s="420"/>
      <c r="AI58" s="446"/>
      <c r="AJ58" s="630"/>
      <c r="AK58" s="420"/>
      <c r="AL58" s="435"/>
      <c r="AM58" s="420"/>
      <c r="AN58" s="420"/>
      <c r="AO58" s="446"/>
      <c r="AP58" s="630"/>
      <c r="AQ58" s="438"/>
      <c r="AR58" s="426"/>
      <c r="AS58" s="5"/>
      <c r="AT58" s="426"/>
    </row>
    <row r="59" spans="1:46" ht="15" customHeight="1" x14ac:dyDescent="0.15">
      <c r="A59" s="682"/>
      <c r="B59" s="682"/>
      <c r="C59" s="50" t="s">
        <v>22</v>
      </c>
      <c r="D59" s="690" t="s">
        <v>118</v>
      </c>
      <c r="E59" s="690"/>
      <c r="F59" s="690"/>
      <c r="G59" s="691"/>
      <c r="H59" s="433"/>
      <c r="I59" s="418"/>
      <c r="J59" s="418"/>
      <c r="K59" s="418"/>
      <c r="L59" s="436"/>
      <c r="M59" s="148"/>
      <c r="N59" s="659"/>
      <c r="O59" s="660"/>
      <c r="P59" s="660"/>
      <c r="Q59" s="660"/>
      <c r="R59" s="661"/>
      <c r="S59" s="137"/>
      <c r="T59" s="433"/>
      <c r="U59" s="418"/>
      <c r="V59" s="418"/>
      <c r="W59" s="418"/>
      <c r="X59" s="436"/>
      <c r="Y59" s="148"/>
      <c r="Z59" s="433"/>
      <c r="AA59" s="418"/>
      <c r="AB59" s="418"/>
      <c r="AC59" s="418"/>
      <c r="AD59" s="436"/>
      <c r="AE59" s="148"/>
      <c r="AF59" s="433"/>
      <c r="AG59" s="418"/>
      <c r="AH59" s="418"/>
      <c r="AI59" s="418"/>
      <c r="AJ59" s="436"/>
      <c r="AK59" s="148"/>
      <c r="AL59" s="433"/>
      <c r="AM59" s="418"/>
      <c r="AN59" s="418"/>
      <c r="AO59" s="418"/>
      <c r="AP59" s="436"/>
      <c r="AQ59" s="230"/>
      <c r="AR59" s="426"/>
      <c r="AS59" s="5"/>
      <c r="AT59" s="426"/>
    </row>
    <row r="60" spans="1:46" ht="15" customHeight="1" x14ac:dyDescent="0.15">
      <c r="A60" s="682"/>
      <c r="B60" s="682"/>
      <c r="C60" s="54"/>
      <c r="D60" s="692" t="s">
        <v>119</v>
      </c>
      <c r="E60" s="692"/>
      <c r="F60" s="692"/>
      <c r="G60" s="693"/>
      <c r="H60" s="210" t="s">
        <v>309</v>
      </c>
      <c r="I60" s="19">
        <f>IF(H60="■",1,0)</f>
        <v>0</v>
      </c>
      <c r="J60" s="19"/>
      <c r="K60" s="202" t="s">
        <v>319</v>
      </c>
      <c r="L60" s="196" t="s">
        <v>309</v>
      </c>
      <c r="M60" s="19">
        <f>IF(L60="■",1,0)</f>
        <v>0</v>
      </c>
      <c r="N60" s="210" t="s">
        <v>309</v>
      </c>
      <c r="O60" s="19">
        <f>IF(N60="■",1,0)</f>
        <v>0</v>
      </c>
      <c r="P60" s="19"/>
      <c r="Q60" s="202" t="s">
        <v>319</v>
      </c>
      <c r="R60" s="196" t="s">
        <v>309</v>
      </c>
      <c r="S60" s="19">
        <f>IF(R60="■",1,0)</f>
        <v>0</v>
      </c>
      <c r="T60" s="210" t="s">
        <v>309</v>
      </c>
      <c r="U60" s="19">
        <f>IF(T60="■",1,0)</f>
        <v>0</v>
      </c>
      <c r="V60" s="19"/>
      <c r="W60" s="202" t="s">
        <v>327</v>
      </c>
      <c r="X60" s="196" t="s">
        <v>309</v>
      </c>
      <c r="Y60" s="19">
        <f>IF(X60="■",1,0)</f>
        <v>0</v>
      </c>
      <c r="Z60" s="210" t="s">
        <v>309</v>
      </c>
      <c r="AA60" s="19">
        <f>IF(Z60="■",1,0)</f>
        <v>0</v>
      </c>
      <c r="AB60" s="19"/>
      <c r="AC60" s="202" t="s">
        <v>327</v>
      </c>
      <c r="AD60" s="196" t="s">
        <v>183</v>
      </c>
      <c r="AE60" s="19">
        <f>IF(AD60="■",1,0)</f>
        <v>0</v>
      </c>
      <c r="AF60" s="210" t="s">
        <v>309</v>
      </c>
      <c r="AG60" s="19">
        <f>IF(AF60="■",1,0)</f>
        <v>0</v>
      </c>
      <c r="AH60" s="19"/>
      <c r="AI60" s="202" t="s">
        <v>330</v>
      </c>
      <c r="AJ60" s="196" t="s">
        <v>309</v>
      </c>
      <c r="AK60" s="19">
        <f>IF(AJ60="■",1,0)</f>
        <v>0</v>
      </c>
      <c r="AL60" s="210" t="s">
        <v>309</v>
      </c>
      <c r="AM60" s="19">
        <f>IF(AL60="■",1,0)</f>
        <v>0</v>
      </c>
      <c r="AN60" s="19"/>
      <c r="AO60" s="202" t="s">
        <v>330</v>
      </c>
      <c r="AP60" s="196" t="s">
        <v>309</v>
      </c>
      <c r="AQ60" s="230">
        <f>IF(AP60="■",1,0)</f>
        <v>0</v>
      </c>
      <c r="AR60" s="426"/>
      <c r="AS60" s="5"/>
      <c r="AT60" s="426"/>
    </row>
    <row r="61" spans="1:46" ht="15" customHeight="1" x14ac:dyDescent="0.15">
      <c r="A61" s="682"/>
      <c r="B61" s="682"/>
      <c r="C61" s="53"/>
      <c r="D61" s="688" t="s">
        <v>293</v>
      </c>
      <c r="E61" s="688"/>
      <c r="F61" s="688"/>
      <c r="G61" s="689"/>
      <c r="H61" s="190"/>
      <c r="I61" s="187"/>
      <c r="J61" s="187"/>
      <c r="K61" s="193"/>
      <c r="L61" s="188"/>
      <c r="M61" s="187"/>
      <c r="N61" s="190"/>
      <c r="O61" s="187"/>
      <c r="P61" s="187"/>
      <c r="Q61" s="193"/>
      <c r="R61" s="188"/>
      <c r="S61" s="187"/>
      <c r="T61" s="216" t="s">
        <v>309</v>
      </c>
      <c r="U61" s="22"/>
      <c r="V61" s="22">
        <f>IF(T61="■",1,0)</f>
        <v>0</v>
      </c>
      <c r="W61" s="217" t="s">
        <v>326</v>
      </c>
      <c r="X61" s="175"/>
      <c r="Y61" s="23"/>
      <c r="Z61" s="216" t="s">
        <v>309</v>
      </c>
      <c r="AA61" s="22"/>
      <c r="AB61" s="22">
        <f>IF(Z61="■",1,0)</f>
        <v>0</v>
      </c>
      <c r="AC61" s="217" t="s">
        <v>326</v>
      </c>
      <c r="AD61" s="175"/>
      <c r="AE61" s="23"/>
      <c r="AF61" s="216" t="s">
        <v>309</v>
      </c>
      <c r="AG61" s="22"/>
      <c r="AH61" s="22">
        <f>IF(AF61="■",1,0)</f>
        <v>0</v>
      </c>
      <c r="AI61" s="217" t="s">
        <v>331</v>
      </c>
      <c r="AJ61" s="175"/>
      <c r="AK61" s="23"/>
      <c r="AL61" s="216" t="s">
        <v>309</v>
      </c>
      <c r="AM61" s="22"/>
      <c r="AN61" s="22">
        <f>IF(AL61="■",1,0)</f>
        <v>0</v>
      </c>
      <c r="AO61" s="217" t="s">
        <v>331</v>
      </c>
      <c r="AP61" s="175"/>
      <c r="AQ61" s="237"/>
      <c r="AR61" s="426"/>
      <c r="AS61" s="5"/>
      <c r="AT61" s="426"/>
    </row>
    <row r="62" spans="1:46" ht="15" customHeight="1" x14ac:dyDescent="0.15">
      <c r="A62" s="682"/>
      <c r="B62" s="682"/>
      <c r="C62" s="50" t="s">
        <v>98</v>
      </c>
      <c r="D62" s="690" t="s">
        <v>120</v>
      </c>
      <c r="E62" s="690"/>
      <c r="F62" s="690"/>
      <c r="G62" s="691"/>
      <c r="H62" s="486"/>
      <c r="I62" s="431"/>
      <c r="J62" s="431"/>
      <c r="K62" s="463"/>
      <c r="L62" s="654"/>
      <c r="M62" s="664"/>
      <c r="N62" s="486"/>
      <c r="O62" s="431"/>
      <c r="P62" s="431"/>
      <c r="Q62" s="463"/>
      <c r="R62" s="654"/>
      <c r="S62" s="430"/>
      <c r="T62" s="433" t="s">
        <v>309</v>
      </c>
      <c r="U62" s="418"/>
      <c r="V62" s="418">
        <f>IF(T62="■",1,0)</f>
        <v>0</v>
      </c>
      <c r="W62" s="444" t="s">
        <v>326</v>
      </c>
      <c r="X62" s="629"/>
      <c r="Y62" s="441"/>
      <c r="Z62" s="433" t="s">
        <v>309</v>
      </c>
      <c r="AA62" s="418"/>
      <c r="AB62" s="418">
        <f>IF(Z62="■",1,0)</f>
        <v>0</v>
      </c>
      <c r="AC62" s="444" t="s">
        <v>326</v>
      </c>
      <c r="AD62" s="629"/>
      <c r="AE62" s="441"/>
      <c r="AF62" s="433" t="s">
        <v>309</v>
      </c>
      <c r="AG62" s="418"/>
      <c r="AH62" s="418">
        <f>IF(AF62="■",1,0)</f>
        <v>0</v>
      </c>
      <c r="AI62" s="444" t="s">
        <v>331</v>
      </c>
      <c r="AJ62" s="629"/>
      <c r="AK62" s="441"/>
      <c r="AL62" s="433" t="s">
        <v>309</v>
      </c>
      <c r="AM62" s="418"/>
      <c r="AN62" s="418">
        <f>IF(AL62="■",1,0)</f>
        <v>0</v>
      </c>
      <c r="AO62" s="444" t="s">
        <v>331</v>
      </c>
      <c r="AP62" s="629"/>
      <c r="AQ62" s="611"/>
      <c r="AR62" s="426"/>
      <c r="AS62" s="5"/>
      <c r="AT62" s="426"/>
    </row>
    <row r="63" spans="1:46" ht="15" customHeight="1" x14ac:dyDescent="0.15">
      <c r="A63" s="682"/>
      <c r="B63" s="682"/>
      <c r="C63" s="53"/>
      <c r="D63" s="688" t="s">
        <v>121</v>
      </c>
      <c r="E63" s="688"/>
      <c r="F63" s="688"/>
      <c r="G63" s="689"/>
      <c r="H63" s="653"/>
      <c r="I63" s="665"/>
      <c r="J63" s="665"/>
      <c r="K63" s="465"/>
      <c r="L63" s="655"/>
      <c r="M63" s="425"/>
      <c r="N63" s="653"/>
      <c r="O63" s="665"/>
      <c r="P63" s="665"/>
      <c r="Q63" s="465"/>
      <c r="R63" s="655"/>
      <c r="S63" s="473"/>
      <c r="T63" s="435"/>
      <c r="U63" s="420"/>
      <c r="V63" s="420"/>
      <c r="W63" s="446"/>
      <c r="X63" s="630"/>
      <c r="Y63" s="443"/>
      <c r="Z63" s="435"/>
      <c r="AA63" s="420"/>
      <c r="AB63" s="420"/>
      <c r="AC63" s="446"/>
      <c r="AD63" s="630"/>
      <c r="AE63" s="443"/>
      <c r="AF63" s="435"/>
      <c r="AG63" s="420"/>
      <c r="AH63" s="420"/>
      <c r="AI63" s="446"/>
      <c r="AJ63" s="630"/>
      <c r="AK63" s="443"/>
      <c r="AL63" s="435"/>
      <c r="AM63" s="420"/>
      <c r="AN63" s="420"/>
      <c r="AO63" s="446"/>
      <c r="AP63" s="630"/>
      <c r="AQ63" s="612"/>
      <c r="AR63" s="426"/>
      <c r="AS63" s="5"/>
      <c r="AT63" s="426"/>
    </row>
    <row r="64" spans="1:46" ht="15" customHeight="1" x14ac:dyDescent="0.15">
      <c r="A64" s="682"/>
      <c r="B64" s="682"/>
      <c r="C64" s="50" t="s">
        <v>102</v>
      </c>
      <c r="D64" s="690" t="s">
        <v>122</v>
      </c>
      <c r="E64" s="690"/>
      <c r="F64" s="690"/>
      <c r="G64" s="691"/>
      <c r="H64" s="478"/>
      <c r="I64" s="431"/>
      <c r="J64" s="431"/>
      <c r="K64" s="463"/>
      <c r="L64" s="656"/>
      <c r="M64" s="664"/>
      <c r="N64" s="478"/>
      <c r="O64" s="472"/>
      <c r="P64" s="472"/>
      <c r="Q64" s="464"/>
      <c r="R64" s="656"/>
      <c r="S64" s="471"/>
      <c r="T64" s="433" t="s">
        <v>309</v>
      </c>
      <c r="U64" s="418"/>
      <c r="V64" s="418">
        <f>IF(T64="■",1,0)</f>
        <v>0</v>
      </c>
      <c r="W64" s="444" t="s">
        <v>326</v>
      </c>
      <c r="X64" s="629"/>
      <c r="Y64" s="441"/>
      <c r="Z64" s="433" t="s">
        <v>309</v>
      </c>
      <c r="AA64" s="418"/>
      <c r="AB64" s="418">
        <f>IF(Z64="■",1,0)</f>
        <v>0</v>
      </c>
      <c r="AC64" s="444" t="s">
        <v>326</v>
      </c>
      <c r="AD64" s="629"/>
      <c r="AE64" s="441"/>
      <c r="AF64" s="433" t="s">
        <v>309</v>
      </c>
      <c r="AG64" s="418">
        <f>IF(AF64="■",1,0)</f>
        <v>0</v>
      </c>
      <c r="AH64" s="418"/>
      <c r="AI64" s="444" t="s">
        <v>330</v>
      </c>
      <c r="AJ64" s="611" t="s">
        <v>309</v>
      </c>
      <c r="AK64" s="441">
        <f>IF(AJ64="■",1,0)</f>
        <v>0</v>
      </c>
      <c r="AL64" s="433" t="s">
        <v>309</v>
      </c>
      <c r="AM64" s="418"/>
      <c r="AN64" s="418">
        <f>IF(AL64="■",1,0)</f>
        <v>0</v>
      </c>
      <c r="AO64" s="444" t="s">
        <v>331</v>
      </c>
      <c r="AP64" s="629"/>
      <c r="AQ64" s="611"/>
      <c r="AR64" s="426"/>
      <c r="AS64" s="5"/>
      <c r="AT64" s="426"/>
    </row>
    <row r="65" spans="1:46" ht="15" customHeight="1" x14ac:dyDescent="0.15">
      <c r="A65" s="682"/>
      <c r="B65" s="682"/>
      <c r="C65" s="53"/>
      <c r="D65" s="688" t="s">
        <v>123</v>
      </c>
      <c r="E65" s="688"/>
      <c r="F65" s="688"/>
      <c r="G65" s="689"/>
      <c r="H65" s="653"/>
      <c r="I65" s="665"/>
      <c r="J65" s="665"/>
      <c r="K65" s="465"/>
      <c r="L65" s="655"/>
      <c r="M65" s="425"/>
      <c r="N65" s="653"/>
      <c r="O65" s="665"/>
      <c r="P65" s="665"/>
      <c r="Q65" s="465"/>
      <c r="R65" s="655"/>
      <c r="S65" s="473"/>
      <c r="T65" s="435"/>
      <c r="U65" s="420"/>
      <c r="V65" s="420"/>
      <c r="W65" s="446"/>
      <c r="X65" s="630"/>
      <c r="Y65" s="443"/>
      <c r="Z65" s="435"/>
      <c r="AA65" s="420"/>
      <c r="AB65" s="420"/>
      <c r="AC65" s="446"/>
      <c r="AD65" s="630"/>
      <c r="AE65" s="443"/>
      <c r="AF65" s="435"/>
      <c r="AG65" s="420"/>
      <c r="AH65" s="420"/>
      <c r="AI65" s="446"/>
      <c r="AJ65" s="612"/>
      <c r="AK65" s="443"/>
      <c r="AL65" s="435"/>
      <c r="AM65" s="420"/>
      <c r="AN65" s="420"/>
      <c r="AO65" s="446"/>
      <c r="AP65" s="630"/>
      <c r="AQ65" s="612"/>
      <c r="AR65" s="426"/>
      <c r="AS65" s="5"/>
      <c r="AT65" s="426"/>
    </row>
    <row r="66" spans="1:46" ht="15" customHeight="1" x14ac:dyDescent="0.15">
      <c r="A66" s="682"/>
      <c r="B66" s="682"/>
      <c r="C66" s="50" t="s">
        <v>211</v>
      </c>
      <c r="D66" s="690" t="s">
        <v>212</v>
      </c>
      <c r="E66" s="690"/>
      <c r="F66" s="690"/>
      <c r="G66" s="691"/>
      <c r="H66" s="71"/>
      <c r="I66" s="431"/>
      <c r="J66" s="431"/>
      <c r="K66" s="463"/>
      <c r="L66" s="654"/>
      <c r="M66" s="664"/>
      <c r="N66" s="486"/>
      <c r="O66" s="431"/>
      <c r="P66" s="431"/>
      <c r="Q66" s="463"/>
      <c r="R66" s="654"/>
      <c r="S66" s="430"/>
      <c r="T66" s="433" t="s">
        <v>309</v>
      </c>
      <c r="U66" s="418"/>
      <c r="V66" s="418">
        <f>IF(T66="■",1,0)</f>
        <v>0</v>
      </c>
      <c r="W66" s="444" t="s">
        <v>326</v>
      </c>
      <c r="X66" s="629"/>
      <c r="Y66" s="441"/>
      <c r="Z66" s="433" t="s">
        <v>309</v>
      </c>
      <c r="AA66" s="418"/>
      <c r="AB66" s="418">
        <f>IF(Z66="■",1,0)</f>
        <v>0</v>
      </c>
      <c r="AC66" s="444" t="s">
        <v>326</v>
      </c>
      <c r="AD66" s="629"/>
      <c r="AE66" s="441"/>
      <c r="AF66" s="433" t="s">
        <v>309</v>
      </c>
      <c r="AG66" s="418"/>
      <c r="AH66" s="418">
        <f>IF(AF66="■",1,0)</f>
        <v>0</v>
      </c>
      <c r="AI66" s="444" t="s">
        <v>331</v>
      </c>
      <c r="AJ66" s="629"/>
      <c r="AK66" s="441"/>
      <c r="AL66" s="433" t="s">
        <v>309</v>
      </c>
      <c r="AM66" s="418"/>
      <c r="AN66" s="418">
        <f>IF(AL66="■",1,0)</f>
        <v>0</v>
      </c>
      <c r="AO66" s="444" t="s">
        <v>331</v>
      </c>
      <c r="AP66" s="629"/>
      <c r="AQ66" s="611"/>
      <c r="AR66" s="426"/>
      <c r="AS66" s="5"/>
      <c r="AT66" s="426"/>
    </row>
    <row r="67" spans="1:46" ht="15" customHeight="1" x14ac:dyDescent="0.15">
      <c r="A67" s="682"/>
      <c r="B67" s="682"/>
      <c r="C67" s="351"/>
      <c r="D67" s="707" t="s">
        <v>236</v>
      </c>
      <c r="E67" s="692"/>
      <c r="F67" s="692"/>
      <c r="G67" s="693"/>
      <c r="H67" s="71"/>
      <c r="I67" s="472"/>
      <c r="J67" s="472"/>
      <c r="K67" s="464"/>
      <c r="L67" s="656"/>
      <c r="M67" s="474"/>
      <c r="N67" s="478"/>
      <c r="O67" s="472"/>
      <c r="P67" s="472"/>
      <c r="Q67" s="464"/>
      <c r="R67" s="656"/>
      <c r="S67" s="471"/>
      <c r="T67" s="434"/>
      <c r="U67" s="419"/>
      <c r="V67" s="419"/>
      <c r="W67" s="445"/>
      <c r="X67" s="639"/>
      <c r="Y67" s="442"/>
      <c r="Z67" s="434"/>
      <c r="AA67" s="419"/>
      <c r="AB67" s="419"/>
      <c r="AC67" s="445"/>
      <c r="AD67" s="639"/>
      <c r="AE67" s="442"/>
      <c r="AF67" s="434"/>
      <c r="AG67" s="419"/>
      <c r="AH67" s="419"/>
      <c r="AI67" s="445"/>
      <c r="AJ67" s="639"/>
      <c r="AK67" s="442"/>
      <c r="AL67" s="434"/>
      <c r="AM67" s="419"/>
      <c r="AN67" s="419"/>
      <c r="AO67" s="445"/>
      <c r="AP67" s="639"/>
      <c r="AQ67" s="613"/>
      <c r="AR67" s="426"/>
      <c r="AS67" s="5"/>
      <c r="AT67" s="426"/>
    </row>
    <row r="68" spans="1:46" ht="43.5" customHeight="1" x14ac:dyDescent="0.15">
      <c r="A68" s="682"/>
      <c r="B68" s="682"/>
      <c r="C68" s="54"/>
      <c r="D68" s="692" t="s">
        <v>383</v>
      </c>
      <c r="E68" s="692"/>
      <c r="F68" s="692"/>
      <c r="G68" s="693"/>
      <c r="H68" s="71"/>
      <c r="I68" s="472"/>
      <c r="J68" s="472"/>
      <c r="K68" s="464"/>
      <c r="L68" s="656"/>
      <c r="M68" s="474"/>
      <c r="N68" s="478"/>
      <c r="O68" s="472"/>
      <c r="P68" s="472"/>
      <c r="Q68" s="464"/>
      <c r="R68" s="656"/>
      <c r="S68" s="471"/>
      <c r="T68" s="434"/>
      <c r="U68" s="419"/>
      <c r="V68" s="419"/>
      <c r="W68" s="445"/>
      <c r="X68" s="639"/>
      <c r="Y68" s="442"/>
      <c r="Z68" s="434"/>
      <c r="AA68" s="419"/>
      <c r="AB68" s="419"/>
      <c r="AC68" s="445"/>
      <c r="AD68" s="639"/>
      <c r="AE68" s="442"/>
      <c r="AF68" s="434"/>
      <c r="AG68" s="419"/>
      <c r="AH68" s="419"/>
      <c r="AI68" s="445"/>
      <c r="AJ68" s="639"/>
      <c r="AK68" s="442"/>
      <c r="AL68" s="434"/>
      <c r="AM68" s="419"/>
      <c r="AN68" s="419"/>
      <c r="AO68" s="445"/>
      <c r="AP68" s="639"/>
      <c r="AQ68" s="613"/>
      <c r="AR68" s="426"/>
      <c r="AS68" s="5"/>
      <c r="AT68" s="426"/>
    </row>
    <row r="69" spans="1:46" ht="15" customHeight="1" x14ac:dyDescent="0.15">
      <c r="A69" s="686">
        <v>6</v>
      </c>
      <c r="B69" s="686" t="s">
        <v>167</v>
      </c>
      <c r="C69" s="50" t="s">
        <v>1</v>
      </c>
      <c r="D69" s="690" t="s">
        <v>124</v>
      </c>
      <c r="E69" s="690"/>
      <c r="F69" s="690"/>
      <c r="G69" s="691"/>
      <c r="H69" s="670"/>
      <c r="I69" s="674"/>
      <c r="J69" s="674"/>
      <c r="K69" s="676"/>
      <c r="L69" s="657"/>
      <c r="M69" s="664"/>
      <c r="N69" s="211"/>
      <c r="O69" s="186"/>
      <c r="P69" s="186"/>
      <c r="Q69" s="197"/>
      <c r="R69" s="657"/>
      <c r="S69" s="186"/>
      <c r="T69" s="224"/>
      <c r="U69" s="212"/>
      <c r="V69" s="212"/>
      <c r="W69" s="225"/>
      <c r="X69" s="672"/>
      <c r="Y69" s="212"/>
      <c r="Z69" s="224"/>
      <c r="AA69" s="212"/>
      <c r="AB69" s="212"/>
      <c r="AC69" s="225"/>
      <c r="AD69" s="672"/>
      <c r="AE69" s="212"/>
      <c r="AF69" s="224"/>
      <c r="AG69" s="212"/>
      <c r="AH69" s="212"/>
      <c r="AI69" s="225"/>
      <c r="AJ69" s="672"/>
      <c r="AK69" s="212"/>
      <c r="AL69" s="224"/>
      <c r="AM69" s="212"/>
      <c r="AN69" s="212"/>
      <c r="AO69" s="225"/>
      <c r="AP69" s="238"/>
      <c r="AQ69" s="231"/>
      <c r="AR69" s="426"/>
      <c r="AS69" s="5"/>
      <c r="AT69" s="426"/>
    </row>
    <row r="70" spans="1:46" ht="177" customHeight="1" x14ac:dyDescent="0.15">
      <c r="A70" s="686"/>
      <c r="B70" s="686"/>
      <c r="C70" s="52"/>
      <c r="D70" s="692" t="s">
        <v>125</v>
      </c>
      <c r="E70" s="692"/>
      <c r="F70" s="692"/>
      <c r="G70" s="693"/>
      <c r="H70" s="189"/>
      <c r="I70" s="194"/>
      <c r="J70" s="194"/>
      <c r="K70" s="198"/>
      <c r="L70" s="658"/>
      <c r="M70" s="737"/>
      <c r="N70" s="189"/>
      <c r="O70" s="194"/>
      <c r="P70" s="194"/>
      <c r="Q70" s="198"/>
      <c r="R70" s="658"/>
      <c r="S70" s="194"/>
      <c r="T70" s="226"/>
      <c r="U70" s="19"/>
      <c r="V70" s="19"/>
      <c r="W70" s="202"/>
      <c r="X70" s="673"/>
      <c r="Y70" s="19"/>
      <c r="Z70" s="226"/>
      <c r="AA70" s="19"/>
      <c r="AB70" s="19"/>
      <c r="AC70" s="202"/>
      <c r="AD70" s="673"/>
      <c r="AE70" s="19"/>
      <c r="AF70" s="226"/>
      <c r="AG70" s="19"/>
      <c r="AH70" s="19"/>
      <c r="AI70" s="202"/>
      <c r="AJ70" s="673"/>
      <c r="AK70" s="19"/>
      <c r="AL70" s="242"/>
      <c r="AM70" s="218"/>
      <c r="AN70" s="218"/>
      <c r="AO70" s="222"/>
      <c r="AP70" s="239"/>
      <c r="AQ70" s="232"/>
      <c r="AR70" s="426"/>
      <c r="AS70" s="5"/>
      <c r="AT70" s="426"/>
    </row>
    <row r="71" spans="1:46" ht="15" customHeight="1" x14ac:dyDescent="0.15">
      <c r="A71" s="686"/>
      <c r="B71" s="686"/>
      <c r="C71" s="52"/>
      <c r="D71" s="692" t="s">
        <v>126</v>
      </c>
      <c r="E71" s="692"/>
      <c r="F71" s="692"/>
      <c r="G71" s="693"/>
      <c r="H71" s="189"/>
      <c r="I71" s="183"/>
      <c r="J71" s="183"/>
      <c r="K71" s="192"/>
      <c r="L71" s="184"/>
      <c r="M71" s="183"/>
      <c r="N71" s="189"/>
      <c r="O71" s="183"/>
      <c r="P71" s="183"/>
      <c r="Q71" s="192"/>
      <c r="R71" s="184"/>
      <c r="S71" s="183"/>
      <c r="T71" s="210" t="s">
        <v>309</v>
      </c>
      <c r="U71" s="19"/>
      <c r="V71" s="19">
        <f>IF(T71="■",1,0)</f>
        <v>0</v>
      </c>
      <c r="W71" s="202" t="s">
        <v>326</v>
      </c>
      <c r="X71" s="214"/>
      <c r="Y71" s="19"/>
      <c r="Z71" s="210" t="s">
        <v>309</v>
      </c>
      <c r="AA71" s="19"/>
      <c r="AB71" s="19">
        <f>IF(Z71="■",1,0)</f>
        <v>0</v>
      </c>
      <c r="AC71" s="202" t="s">
        <v>326</v>
      </c>
      <c r="AD71" s="214"/>
      <c r="AE71" s="19"/>
      <c r="AF71" s="210" t="s">
        <v>309</v>
      </c>
      <c r="AG71" s="19">
        <f>IF(AF71="■",1,0)</f>
        <v>0</v>
      </c>
      <c r="AH71" s="19"/>
      <c r="AI71" s="202" t="s">
        <v>330</v>
      </c>
      <c r="AJ71" s="196" t="s">
        <v>309</v>
      </c>
      <c r="AK71" s="19">
        <f>IF(AJ71="■",1,0)</f>
        <v>0</v>
      </c>
      <c r="AL71" s="210" t="s">
        <v>309</v>
      </c>
      <c r="AM71" s="19"/>
      <c r="AN71" s="19">
        <f>IF(AL71="■",1,0)</f>
        <v>0</v>
      </c>
      <c r="AO71" s="202" t="s">
        <v>331</v>
      </c>
      <c r="AP71" s="214"/>
      <c r="AQ71" s="240"/>
      <c r="AR71" s="426"/>
      <c r="AS71" s="5"/>
      <c r="AT71" s="426"/>
    </row>
    <row r="72" spans="1:46" ht="15" customHeight="1" x14ac:dyDescent="0.15">
      <c r="A72" s="686"/>
      <c r="B72" s="686"/>
      <c r="C72" s="51"/>
      <c r="D72" s="688" t="s">
        <v>127</v>
      </c>
      <c r="E72" s="688"/>
      <c r="F72" s="688"/>
      <c r="G72" s="689"/>
      <c r="H72" s="190"/>
      <c r="I72" s="187"/>
      <c r="J72" s="187"/>
      <c r="K72" s="193"/>
      <c r="L72" s="188"/>
      <c r="M72" s="187"/>
      <c r="N72" s="190"/>
      <c r="O72" s="187"/>
      <c r="P72" s="187"/>
      <c r="Q72" s="193"/>
      <c r="R72" s="188"/>
      <c r="S72" s="187"/>
      <c r="T72" s="216" t="s">
        <v>309</v>
      </c>
      <c r="U72" s="22"/>
      <c r="V72" s="22">
        <f>IF(T72="■",1,0)</f>
        <v>0</v>
      </c>
      <c r="W72" s="217" t="s">
        <v>326</v>
      </c>
      <c r="X72" s="223"/>
      <c r="Y72" s="22"/>
      <c r="Z72" s="216" t="s">
        <v>309</v>
      </c>
      <c r="AA72" s="22"/>
      <c r="AB72" s="22">
        <f>IF(Z72="■",1,0)</f>
        <v>0</v>
      </c>
      <c r="AC72" s="217" t="s">
        <v>326</v>
      </c>
      <c r="AD72" s="223"/>
      <c r="AE72" s="22"/>
      <c r="AF72" s="216" t="s">
        <v>309</v>
      </c>
      <c r="AG72" s="22"/>
      <c r="AH72" s="22">
        <f>IF(AF72="■",1,0)</f>
        <v>0</v>
      </c>
      <c r="AI72" s="217" t="s">
        <v>331</v>
      </c>
      <c r="AJ72" s="223"/>
      <c r="AK72" s="22"/>
      <c r="AL72" s="216" t="s">
        <v>309</v>
      </c>
      <c r="AM72" s="22"/>
      <c r="AN72" s="22">
        <f>IF(AL72="■",1,0)</f>
        <v>0</v>
      </c>
      <c r="AO72" s="217" t="s">
        <v>331</v>
      </c>
      <c r="AP72" s="223"/>
      <c r="AQ72" s="241"/>
      <c r="AR72" s="426"/>
      <c r="AS72" s="5"/>
      <c r="AT72" s="426"/>
    </row>
    <row r="73" spans="1:46" ht="15" customHeight="1" x14ac:dyDescent="0.15">
      <c r="A73" s="686"/>
      <c r="B73" s="686"/>
      <c r="C73" s="50" t="s">
        <v>70</v>
      </c>
      <c r="D73" s="690" t="s">
        <v>128</v>
      </c>
      <c r="E73" s="690"/>
      <c r="F73" s="690"/>
      <c r="G73" s="691"/>
      <c r="H73" s="427"/>
      <c r="I73" s="431"/>
      <c r="J73" s="431"/>
      <c r="K73" s="463"/>
      <c r="L73" s="647"/>
      <c r="M73" s="664"/>
      <c r="N73" s="427"/>
      <c r="O73" s="428"/>
      <c r="P73" s="428"/>
      <c r="Q73" s="460"/>
      <c r="R73" s="647"/>
      <c r="S73" s="421"/>
      <c r="T73" s="491" t="s">
        <v>309</v>
      </c>
      <c r="U73" s="418"/>
      <c r="V73" s="418">
        <f>IF(T73="■",1,0)</f>
        <v>0</v>
      </c>
      <c r="W73" s="444" t="s">
        <v>326</v>
      </c>
      <c r="X73" s="624"/>
      <c r="Y73" s="441"/>
      <c r="Z73" s="491" t="s">
        <v>309</v>
      </c>
      <c r="AA73" s="418"/>
      <c r="AB73" s="418">
        <f>IF(Z73="■",1,0)</f>
        <v>0</v>
      </c>
      <c r="AC73" s="444" t="s">
        <v>326</v>
      </c>
      <c r="AD73" s="624"/>
      <c r="AE73" s="441"/>
      <c r="AF73" s="491" t="s">
        <v>309</v>
      </c>
      <c r="AG73" s="418">
        <f>IF(AF73="■",1,0)</f>
        <v>0</v>
      </c>
      <c r="AH73" s="418"/>
      <c r="AI73" s="444" t="s">
        <v>330</v>
      </c>
      <c r="AJ73" s="490" t="s">
        <v>309</v>
      </c>
      <c r="AK73" s="441">
        <f>IF(AJ73="■",1,0)</f>
        <v>0</v>
      </c>
      <c r="AL73" s="491" t="s">
        <v>309</v>
      </c>
      <c r="AM73" s="418"/>
      <c r="AN73" s="418">
        <f>IF(AL73="■",1,0)</f>
        <v>0</v>
      </c>
      <c r="AO73" s="418" t="s">
        <v>331</v>
      </c>
      <c r="AP73" s="624"/>
      <c r="AQ73" s="436"/>
      <c r="AR73" s="426"/>
      <c r="AT73" s="426"/>
    </row>
    <row r="74" spans="1:46" ht="24.9" customHeight="1" x14ac:dyDescent="0.15">
      <c r="A74" s="686"/>
      <c r="B74" s="686"/>
      <c r="C74" s="52"/>
      <c r="D74" s="692" t="s">
        <v>129</v>
      </c>
      <c r="E74" s="692"/>
      <c r="F74" s="692"/>
      <c r="G74" s="693"/>
      <c r="H74" s="427"/>
      <c r="I74" s="472"/>
      <c r="J74" s="472"/>
      <c r="K74" s="464"/>
      <c r="L74" s="647"/>
      <c r="M74" s="474"/>
      <c r="N74" s="427"/>
      <c r="O74" s="428"/>
      <c r="P74" s="428"/>
      <c r="Q74" s="460"/>
      <c r="R74" s="647"/>
      <c r="S74" s="421"/>
      <c r="T74" s="491"/>
      <c r="U74" s="419"/>
      <c r="V74" s="419"/>
      <c r="W74" s="445"/>
      <c r="X74" s="624"/>
      <c r="Y74" s="442"/>
      <c r="Z74" s="491"/>
      <c r="AA74" s="419"/>
      <c r="AB74" s="419"/>
      <c r="AC74" s="445"/>
      <c r="AD74" s="624"/>
      <c r="AE74" s="442"/>
      <c r="AF74" s="491"/>
      <c r="AG74" s="419"/>
      <c r="AH74" s="419"/>
      <c r="AI74" s="445"/>
      <c r="AJ74" s="490"/>
      <c r="AK74" s="442"/>
      <c r="AL74" s="491"/>
      <c r="AM74" s="419"/>
      <c r="AN74" s="419"/>
      <c r="AO74" s="419"/>
      <c r="AP74" s="624"/>
      <c r="AQ74" s="437"/>
      <c r="AR74" s="426"/>
      <c r="AT74" s="426"/>
    </row>
    <row r="75" spans="1:46" ht="24.9" customHeight="1" x14ac:dyDescent="0.15">
      <c r="A75" s="686"/>
      <c r="B75" s="686"/>
      <c r="C75" s="51"/>
      <c r="D75" s="688" t="s">
        <v>130</v>
      </c>
      <c r="E75" s="688"/>
      <c r="F75" s="688"/>
      <c r="G75" s="689"/>
      <c r="H75" s="427"/>
      <c r="I75" s="665"/>
      <c r="J75" s="665"/>
      <c r="K75" s="465"/>
      <c r="L75" s="647"/>
      <c r="M75" s="425"/>
      <c r="N75" s="427"/>
      <c r="O75" s="428"/>
      <c r="P75" s="428"/>
      <c r="Q75" s="460"/>
      <c r="R75" s="647"/>
      <c r="S75" s="421"/>
      <c r="T75" s="491"/>
      <c r="U75" s="420"/>
      <c r="V75" s="420"/>
      <c r="W75" s="446"/>
      <c r="X75" s="624"/>
      <c r="Y75" s="443"/>
      <c r="Z75" s="491"/>
      <c r="AA75" s="420"/>
      <c r="AB75" s="420"/>
      <c r="AC75" s="446"/>
      <c r="AD75" s="624"/>
      <c r="AE75" s="443"/>
      <c r="AF75" s="491"/>
      <c r="AG75" s="420"/>
      <c r="AH75" s="420"/>
      <c r="AI75" s="446"/>
      <c r="AJ75" s="490"/>
      <c r="AK75" s="443"/>
      <c r="AL75" s="491"/>
      <c r="AM75" s="420"/>
      <c r="AN75" s="420"/>
      <c r="AO75" s="420"/>
      <c r="AP75" s="624"/>
      <c r="AQ75" s="438"/>
      <c r="AR75" s="426"/>
      <c r="AT75" s="426"/>
    </row>
    <row r="76" spans="1:46" ht="15" customHeight="1" x14ac:dyDescent="0.15">
      <c r="A76" s="686"/>
      <c r="B76" s="686"/>
      <c r="C76" s="50" t="s">
        <v>19</v>
      </c>
      <c r="D76" s="690" t="s">
        <v>131</v>
      </c>
      <c r="E76" s="690"/>
      <c r="F76" s="690"/>
      <c r="G76" s="691"/>
      <c r="H76" s="486"/>
      <c r="I76" s="431"/>
      <c r="J76" s="431"/>
      <c r="K76" s="431"/>
      <c r="L76" s="647"/>
      <c r="M76" s="664"/>
      <c r="N76" s="427"/>
      <c r="O76" s="428"/>
      <c r="P76" s="428"/>
      <c r="Q76" s="460"/>
      <c r="R76" s="647"/>
      <c r="S76" s="421"/>
      <c r="T76" s="491" t="s">
        <v>309</v>
      </c>
      <c r="U76" s="418"/>
      <c r="V76" s="418">
        <f>IF(T76="■",1,0)</f>
        <v>0</v>
      </c>
      <c r="W76" s="444" t="s">
        <v>326</v>
      </c>
      <c r="X76" s="624"/>
      <c r="Y76" s="441"/>
      <c r="Z76" s="491" t="s">
        <v>309</v>
      </c>
      <c r="AA76" s="418"/>
      <c r="AB76" s="418">
        <f>IF(Z76="■",1,0)</f>
        <v>0</v>
      </c>
      <c r="AC76" s="444" t="s">
        <v>326</v>
      </c>
      <c r="AD76" s="624"/>
      <c r="AE76" s="441"/>
      <c r="AF76" s="491" t="s">
        <v>309</v>
      </c>
      <c r="AG76" s="418">
        <f>IF(AF76="■",1,0)</f>
        <v>0</v>
      </c>
      <c r="AH76" s="418"/>
      <c r="AI76" s="444" t="s">
        <v>330</v>
      </c>
      <c r="AJ76" s="490" t="s">
        <v>309</v>
      </c>
      <c r="AK76" s="441">
        <f>IF(AJ76="■",1,0)</f>
        <v>0</v>
      </c>
      <c r="AL76" s="491" t="s">
        <v>309</v>
      </c>
      <c r="AM76" s="418"/>
      <c r="AN76" s="418">
        <f>IF(AL76="■",1,0)</f>
        <v>0</v>
      </c>
      <c r="AO76" s="418" t="s">
        <v>331</v>
      </c>
      <c r="AP76" s="624"/>
      <c r="AQ76" s="436"/>
      <c r="AR76" s="426"/>
      <c r="AT76" s="426"/>
    </row>
    <row r="77" spans="1:46" ht="29.25" customHeight="1" x14ac:dyDescent="0.15">
      <c r="A77" s="686"/>
      <c r="B77" s="686"/>
      <c r="C77" s="51"/>
      <c r="D77" s="688" t="s">
        <v>132</v>
      </c>
      <c r="E77" s="688"/>
      <c r="F77" s="688"/>
      <c r="G77" s="689"/>
      <c r="H77" s="653"/>
      <c r="I77" s="665"/>
      <c r="J77" s="665"/>
      <c r="K77" s="665"/>
      <c r="L77" s="647"/>
      <c r="M77" s="425"/>
      <c r="N77" s="427"/>
      <c r="O77" s="428"/>
      <c r="P77" s="428"/>
      <c r="Q77" s="460"/>
      <c r="R77" s="647"/>
      <c r="S77" s="421"/>
      <c r="T77" s="491"/>
      <c r="U77" s="420"/>
      <c r="V77" s="420"/>
      <c r="W77" s="446"/>
      <c r="X77" s="624"/>
      <c r="Y77" s="443"/>
      <c r="Z77" s="491"/>
      <c r="AA77" s="420"/>
      <c r="AB77" s="420"/>
      <c r="AC77" s="446"/>
      <c r="AD77" s="624"/>
      <c r="AE77" s="443"/>
      <c r="AF77" s="491"/>
      <c r="AG77" s="420"/>
      <c r="AH77" s="420"/>
      <c r="AI77" s="446"/>
      <c r="AJ77" s="490"/>
      <c r="AK77" s="443"/>
      <c r="AL77" s="491"/>
      <c r="AM77" s="420"/>
      <c r="AN77" s="420"/>
      <c r="AO77" s="420"/>
      <c r="AP77" s="624"/>
      <c r="AQ77" s="438"/>
      <c r="AR77" s="426"/>
      <c r="AT77" s="426"/>
    </row>
    <row r="78" spans="1:46" ht="15" customHeight="1" x14ac:dyDescent="0.15">
      <c r="A78" s="686"/>
      <c r="B78" s="686"/>
      <c r="C78" s="50" t="s">
        <v>16</v>
      </c>
      <c r="D78" s="690" t="s">
        <v>133</v>
      </c>
      <c r="E78" s="690"/>
      <c r="F78" s="690"/>
      <c r="G78" s="691"/>
      <c r="H78" s="427"/>
      <c r="I78" s="431"/>
      <c r="J78" s="431"/>
      <c r="K78" s="431"/>
      <c r="L78" s="647"/>
      <c r="M78" s="664"/>
      <c r="N78" s="427"/>
      <c r="O78" s="428"/>
      <c r="P78" s="428"/>
      <c r="Q78" s="460"/>
      <c r="R78" s="647"/>
      <c r="S78" s="421"/>
      <c r="T78" s="491" t="s">
        <v>309</v>
      </c>
      <c r="U78" s="418"/>
      <c r="V78" s="418">
        <f>IF(T78="■",1,0)</f>
        <v>0</v>
      </c>
      <c r="W78" s="444" t="s">
        <v>326</v>
      </c>
      <c r="X78" s="624"/>
      <c r="Y78" s="441"/>
      <c r="Z78" s="491" t="s">
        <v>309</v>
      </c>
      <c r="AA78" s="418"/>
      <c r="AB78" s="418">
        <f>IF(Z78="■",1,0)</f>
        <v>0</v>
      </c>
      <c r="AC78" s="444" t="s">
        <v>326</v>
      </c>
      <c r="AD78" s="624"/>
      <c r="AE78" s="441"/>
      <c r="AF78" s="491" t="s">
        <v>309</v>
      </c>
      <c r="AG78" s="418">
        <f>IF(AF78="■",1,0)</f>
        <v>0</v>
      </c>
      <c r="AH78" s="418"/>
      <c r="AI78" s="444" t="s">
        <v>330</v>
      </c>
      <c r="AJ78" s="490" t="s">
        <v>309</v>
      </c>
      <c r="AK78" s="441">
        <f>IF(AJ78="■",1,0)</f>
        <v>0</v>
      </c>
      <c r="AL78" s="491" t="s">
        <v>309</v>
      </c>
      <c r="AM78" s="418"/>
      <c r="AN78" s="418">
        <f>IF(AL78="■",1,0)</f>
        <v>0</v>
      </c>
      <c r="AO78" s="418" t="s">
        <v>331</v>
      </c>
      <c r="AP78" s="624"/>
      <c r="AQ78" s="436"/>
      <c r="AR78" s="426"/>
      <c r="AT78" s="426"/>
    </row>
    <row r="79" spans="1:46" ht="43.5" customHeight="1" x14ac:dyDescent="0.15">
      <c r="A79" s="686"/>
      <c r="B79" s="686"/>
      <c r="C79" s="51"/>
      <c r="D79" s="688" t="s">
        <v>134</v>
      </c>
      <c r="E79" s="688"/>
      <c r="F79" s="688"/>
      <c r="G79" s="689"/>
      <c r="H79" s="427"/>
      <c r="I79" s="665"/>
      <c r="J79" s="665"/>
      <c r="K79" s="665"/>
      <c r="L79" s="647"/>
      <c r="M79" s="425"/>
      <c r="N79" s="427"/>
      <c r="O79" s="428"/>
      <c r="P79" s="428"/>
      <c r="Q79" s="460"/>
      <c r="R79" s="647"/>
      <c r="S79" s="421"/>
      <c r="T79" s="491"/>
      <c r="U79" s="420"/>
      <c r="V79" s="420"/>
      <c r="W79" s="446"/>
      <c r="X79" s="624"/>
      <c r="Y79" s="443"/>
      <c r="Z79" s="491"/>
      <c r="AA79" s="420"/>
      <c r="AB79" s="420"/>
      <c r="AC79" s="446"/>
      <c r="AD79" s="624"/>
      <c r="AE79" s="443"/>
      <c r="AF79" s="491"/>
      <c r="AG79" s="420"/>
      <c r="AH79" s="420"/>
      <c r="AI79" s="446"/>
      <c r="AJ79" s="490"/>
      <c r="AK79" s="443"/>
      <c r="AL79" s="491"/>
      <c r="AM79" s="420"/>
      <c r="AN79" s="420"/>
      <c r="AO79" s="420"/>
      <c r="AP79" s="624"/>
      <c r="AQ79" s="438"/>
      <c r="AR79" s="426"/>
      <c r="AT79" s="426"/>
    </row>
    <row r="80" spans="1:46" ht="15" customHeight="1" x14ac:dyDescent="0.15">
      <c r="A80" s="686"/>
      <c r="B80" s="686"/>
      <c r="C80" s="50" t="s">
        <v>22</v>
      </c>
      <c r="D80" s="690" t="s">
        <v>135</v>
      </c>
      <c r="E80" s="690"/>
      <c r="F80" s="690"/>
      <c r="G80" s="691"/>
      <c r="H80" s="427"/>
      <c r="I80" s="431"/>
      <c r="J80" s="431"/>
      <c r="K80" s="431"/>
      <c r="L80" s="647"/>
      <c r="M80" s="664"/>
      <c r="N80" s="427"/>
      <c r="O80" s="428"/>
      <c r="P80" s="428"/>
      <c r="Q80" s="460"/>
      <c r="R80" s="647"/>
      <c r="S80" s="421"/>
      <c r="T80" s="491" t="s">
        <v>309</v>
      </c>
      <c r="U80" s="418"/>
      <c r="V80" s="418">
        <f>IF(T80="■",1,0)</f>
        <v>0</v>
      </c>
      <c r="W80" s="444" t="s">
        <v>326</v>
      </c>
      <c r="X80" s="624"/>
      <c r="Y80" s="441"/>
      <c r="Z80" s="491" t="s">
        <v>309</v>
      </c>
      <c r="AA80" s="418"/>
      <c r="AB80" s="418">
        <f>IF(Z80="■",1,0)</f>
        <v>0</v>
      </c>
      <c r="AC80" s="444" t="s">
        <v>326</v>
      </c>
      <c r="AD80" s="624"/>
      <c r="AE80" s="441"/>
      <c r="AF80" s="491" t="s">
        <v>309</v>
      </c>
      <c r="AG80" s="418">
        <f>IF(AF80="■",1,0)</f>
        <v>0</v>
      </c>
      <c r="AH80" s="418"/>
      <c r="AI80" s="444" t="s">
        <v>330</v>
      </c>
      <c r="AJ80" s="490" t="s">
        <v>309</v>
      </c>
      <c r="AK80" s="441">
        <f>IF(AJ80="■",1,0)</f>
        <v>0</v>
      </c>
      <c r="AL80" s="491" t="s">
        <v>309</v>
      </c>
      <c r="AM80" s="418"/>
      <c r="AN80" s="418">
        <f>IF(AL80="■",1,0)</f>
        <v>0</v>
      </c>
      <c r="AO80" s="418" t="s">
        <v>331</v>
      </c>
      <c r="AP80" s="624"/>
      <c r="AQ80" s="436"/>
      <c r="AR80" s="426"/>
      <c r="AT80" s="426"/>
    </row>
    <row r="81" spans="1:46" ht="30.75" customHeight="1" x14ac:dyDescent="0.15">
      <c r="A81" s="686"/>
      <c r="B81" s="686"/>
      <c r="C81" s="51"/>
      <c r="D81" s="688" t="s">
        <v>136</v>
      </c>
      <c r="E81" s="688"/>
      <c r="F81" s="688"/>
      <c r="G81" s="689"/>
      <c r="H81" s="427"/>
      <c r="I81" s="665"/>
      <c r="J81" s="665"/>
      <c r="K81" s="665"/>
      <c r="L81" s="647"/>
      <c r="M81" s="425"/>
      <c r="N81" s="427"/>
      <c r="O81" s="428"/>
      <c r="P81" s="428"/>
      <c r="Q81" s="460"/>
      <c r="R81" s="647"/>
      <c r="S81" s="421"/>
      <c r="T81" s="491"/>
      <c r="U81" s="420"/>
      <c r="V81" s="420"/>
      <c r="W81" s="446"/>
      <c r="X81" s="624"/>
      <c r="Y81" s="443"/>
      <c r="Z81" s="491"/>
      <c r="AA81" s="420"/>
      <c r="AB81" s="420"/>
      <c r="AC81" s="446"/>
      <c r="AD81" s="624"/>
      <c r="AE81" s="443"/>
      <c r="AF81" s="491"/>
      <c r="AG81" s="420"/>
      <c r="AH81" s="420"/>
      <c r="AI81" s="446"/>
      <c r="AJ81" s="490"/>
      <c r="AK81" s="443"/>
      <c r="AL81" s="491"/>
      <c r="AM81" s="420"/>
      <c r="AN81" s="420"/>
      <c r="AO81" s="420"/>
      <c r="AP81" s="624"/>
      <c r="AQ81" s="438"/>
      <c r="AR81" s="426"/>
      <c r="AT81" s="426"/>
    </row>
    <row r="82" spans="1:46" ht="15" customHeight="1" x14ac:dyDescent="0.15">
      <c r="A82" s="687">
        <v>7</v>
      </c>
      <c r="B82" s="681" t="s">
        <v>215</v>
      </c>
      <c r="C82" s="50" t="s">
        <v>1</v>
      </c>
      <c r="D82" s="690" t="s">
        <v>137</v>
      </c>
      <c r="E82" s="690"/>
      <c r="F82" s="690"/>
      <c r="G82" s="691"/>
      <c r="H82" s="427"/>
      <c r="I82" s="431"/>
      <c r="J82" s="431"/>
      <c r="K82" s="431"/>
      <c r="L82" s="647"/>
      <c r="M82" s="664"/>
      <c r="N82" s="427"/>
      <c r="O82" s="428"/>
      <c r="P82" s="428"/>
      <c r="Q82" s="460"/>
      <c r="R82" s="647"/>
      <c r="S82" s="421"/>
      <c r="T82" s="491" t="s">
        <v>309</v>
      </c>
      <c r="U82" s="418"/>
      <c r="V82" s="418">
        <f>IF(T82="■",1,0)</f>
        <v>0</v>
      </c>
      <c r="W82" s="444" t="s">
        <v>326</v>
      </c>
      <c r="X82" s="624"/>
      <c r="Y82" s="441"/>
      <c r="Z82" s="491" t="s">
        <v>309</v>
      </c>
      <c r="AA82" s="418"/>
      <c r="AB82" s="418">
        <f>IF(Z82="■",1,0)</f>
        <v>0</v>
      </c>
      <c r="AC82" s="444" t="s">
        <v>326</v>
      </c>
      <c r="AD82" s="624"/>
      <c r="AE82" s="441"/>
      <c r="AF82" s="491" t="s">
        <v>309</v>
      </c>
      <c r="AG82" s="418"/>
      <c r="AH82" s="418">
        <f>IF(AF82="■",1,0)</f>
        <v>0</v>
      </c>
      <c r="AI82" s="444" t="s">
        <v>331</v>
      </c>
      <c r="AJ82" s="624"/>
      <c r="AK82" s="441"/>
      <c r="AL82" s="491" t="s">
        <v>309</v>
      </c>
      <c r="AM82" s="418"/>
      <c r="AN82" s="418">
        <f>IF(AL82="■",1,0)</f>
        <v>0</v>
      </c>
      <c r="AO82" s="444" t="s">
        <v>331</v>
      </c>
      <c r="AP82" s="624"/>
      <c r="AQ82" s="611"/>
      <c r="AR82" s="426"/>
      <c r="AT82" s="426"/>
    </row>
    <row r="83" spans="1:46" ht="26.25" customHeight="1" x14ac:dyDescent="0.15">
      <c r="A83" s="682"/>
      <c r="B83" s="698"/>
      <c r="C83" s="53"/>
      <c r="D83" s="688" t="s">
        <v>138</v>
      </c>
      <c r="E83" s="688"/>
      <c r="F83" s="688"/>
      <c r="G83" s="689"/>
      <c r="H83" s="427"/>
      <c r="I83" s="665"/>
      <c r="J83" s="665"/>
      <c r="K83" s="665"/>
      <c r="L83" s="647"/>
      <c r="M83" s="425"/>
      <c r="N83" s="427"/>
      <c r="O83" s="428"/>
      <c r="P83" s="428"/>
      <c r="Q83" s="460"/>
      <c r="R83" s="647"/>
      <c r="S83" s="421"/>
      <c r="T83" s="491"/>
      <c r="U83" s="420"/>
      <c r="V83" s="420"/>
      <c r="W83" s="446"/>
      <c r="X83" s="624"/>
      <c r="Y83" s="443"/>
      <c r="Z83" s="491"/>
      <c r="AA83" s="420"/>
      <c r="AB83" s="420"/>
      <c r="AC83" s="446"/>
      <c r="AD83" s="624"/>
      <c r="AE83" s="443"/>
      <c r="AF83" s="491"/>
      <c r="AG83" s="420"/>
      <c r="AH83" s="420"/>
      <c r="AI83" s="446"/>
      <c r="AJ83" s="624"/>
      <c r="AK83" s="443"/>
      <c r="AL83" s="491"/>
      <c r="AM83" s="420"/>
      <c r="AN83" s="420"/>
      <c r="AO83" s="446"/>
      <c r="AP83" s="624"/>
      <c r="AQ83" s="612"/>
      <c r="AR83" s="426"/>
      <c r="AT83" s="426"/>
    </row>
    <row r="84" spans="1:46" ht="15" customHeight="1" x14ac:dyDescent="0.15">
      <c r="A84" s="682"/>
      <c r="B84" s="698"/>
      <c r="C84" s="50" t="s">
        <v>70</v>
      </c>
      <c r="D84" s="690" t="s">
        <v>139</v>
      </c>
      <c r="E84" s="690"/>
      <c r="F84" s="690"/>
      <c r="G84" s="691"/>
      <c r="H84" s="427"/>
      <c r="I84" s="431"/>
      <c r="J84" s="431"/>
      <c r="K84" s="431"/>
      <c r="L84" s="647"/>
      <c r="M84" s="664"/>
      <c r="N84" s="427"/>
      <c r="O84" s="428"/>
      <c r="P84" s="428"/>
      <c r="Q84" s="460"/>
      <c r="R84" s="647"/>
      <c r="S84" s="421"/>
      <c r="T84" s="491" t="s">
        <v>309</v>
      </c>
      <c r="U84" s="418"/>
      <c r="V84" s="418">
        <f>IF(T84="■",1,0)</f>
        <v>0</v>
      </c>
      <c r="W84" s="444" t="s">
        <v>326</v>
      </c>
      <c r="X84" s="624"/>
      <c r="Y84" s="441"/>
      <c r="Z84" s="491" t="s">
        <v>309</v>
      </c>
      <c r="AA84" s="418"/>
      <c r="AB84" s="418">
        <f>IF(Z84="■",1,0)</f>
        <v>0</v>
      </c>
      <c r="AC84" s="444" t="s">
        <v>326</v>
      </c>
      <c r="AD84" s="624"/>
      <c r="AE84" s="441"/>
      <c r="AF84" s="491" t="s">
        <v>309</v>
      </c>
      <c r="AG84" s="418"/>
      <c r="AH84" s="418">
        <f>IF(AF84="■",1,0)</f>
        <v>0</v>
      </c>
      <c r="AI84" s="444" t="s">
        <v>331</v>
      </c>
      <c r="AJ84" s="624"/>
      <c r="AK84" s="441"/>
      <c r="AL84" s="491" t="s">
        <v>309</v>
      </c>
      <c r="AM84" s="418"/>
      <c r="AN84" s="418">
        <f>IF(AL84="■",1,0)</f>
        <v>0</v>
      </c>
      <c r="AO84" s="444" t="s">
        <v>331</v>
      </c>
      <c r="AP84" s="624"/>
      <c r="AQ84" s="611"/>
      <c r="AR84" s="426"/>
      <c r="AT84" s="426"/>
    </row>
    <row r="85" spans="1:46" ht="25.5" customHeight="1" x14ac:dyDescent="0.15">
      <c r="A85" s="682"/>
      <c r="B85" s="698"/>
      <c r="C85" s="53"/>
      <c r="D85" s="688" t="s">
        <v>140</v>
      </c>
      <c r="E85" s="688"/>
      <c r="F85" s="688"/>
      <c r="G85" s="689"/>
      <c r="H85" s="427"/>
      <c r="I85" s="665"/>
      <c r="J85" s="665"/>
      <c r="K85" s="665"/>
      <c r="L85" s="647"/>
      <c r="M85" s="425"/>
      <c r="N85" s="427"/>
      <c r="O85" s="428"/>
      <c r="P85" s="428"/>
      <c r="Q85" s="460"/>
      <c r="R85" s="647"/>
      <c r="S85" s="421"/>
      <c r="T85" s="491"/>
      <c r="U85" s="420"/>
      <c r="V85" s="420"/>
      <c r="W85" s="446"/>
      <c r="X85" s="624"/>
      <c r="Y85" s="443"/>
      <c r="Z85" s="491"/>
      <c r="AA85" s="420"/>
      <c r="AB85" s="420"/>
      <c r="AC85" s="446"/>
      <c r="AD85" s="624"/>
      <c r="AE85" s="443"/>
      <c r="AF85" s="491"/>
      <c r="AG85" s="420"/>
      <c r="AH85" s="420"/>
      <c r="AI85" s="446"/>
      <c r="AJ85" s="624"/>
      <c r="AK85" s="443"/>
      <c r="AL85" s="491"/>
      <c r="AM85" s="420"/>
      <c r="AN85" s="420"/>
      <c r="AO85" s="446"/>
      <c r="AP85" s="624"/>
      <c r="AQ85" s="612"/>
      <c r="AR85" s="426"/>
      <c r="AT85" s="426"/>
    </row>
    <row r="86" spans="1:46" ht="15" customHeight="1" x14ac:dyDescent="0.15">
      <c r="A86" s="682"/>
      <c r="B86" s="698"/>
      <c r="C86" s="50" t="s">
        <v>19</v>
      </c>
      <c r="D86" s="696" t="s">
        <v>141</v>
      </c>
      <c r="E86" s="696"/>
      <c r="F86" s="696"/>
      <c r="G86" s="697"/>
      <c r="H86" s="486"/>
      <c r="I86" s="431"/>
      <c r="J86" s="431"/>
      <c r="K86" s="463"/>
      <c r="L86" s="654"/>
      <c r="M86" s="738"/>
      <c r="N86" s="486"/>
      <c r="O86" s="431"/>
      <c r="P86" s="431"/>
      <c r="Q86" s="463"/>
      <c r="R86" s="654"/>
      <c r="S86" s="430"/>
      <c r="T86" s="433" t="s">
        <v>309</v>
      </c>
      <c r="U86" s="418"/>
      <c r="V86" s="418">
        <f>IF(T86="■",1,0)</f>
        <v>0</v>
      </c>
      <c r="W86" s="444" t="s">
        <v>326</v>
      </c>
      <c r="X86" s="629"/>
      <c r="Y86" s="441"/>
      <c r="Z86" s="433" t="s">
        <v>309</v>
      </c>
      <c r="AA86" s="418"/>
      <c r="AB86" s="418">
        <f>IF(Z86="■",1,0)</f>
        <v>0</v>
      </c>
      <c r="AC86" s="444" t="s">
        <v>326</v>
      </c>
      <c r="AD86" s="629"/>
      <c r="AE86" s="441"/>
      <c r="AF86" s="433" t="s">
        <v>309</v>
      </c>
      <c r="AG86" s="418"/>
      <c r="AH86" s="418">
        <f>IF(AF86="■",1,0)</f>
        <v>0</v>
      </c>
      <c r="AI86" s="444" t="s">
        <v>331</v>
      </c>
      <c r="AJ86" s="629"/>
      <c r="AK86" s="441"/>
      <c r="AL86" s="433" t="s">
        <v>309</v>
      </c>
      <c r="AM86" s="418"/>
      <c r="AN86" s="418">
        <f>IF(AL86="■",1,0)</f>
        <v>0</v>
      </c>
      <c r="AO86" s="444" t="s">
        <v>331</v>
      </c>
      <c r="AP86" s="629"/>
      <c r="AQ86" s="436"/>
      <c r="AR86" s="426"/>
      <c r="AT86" s="426"/>
    </row>
    <row r="87" spans="1:46" ht="29.25" customHeight="1" x14ac:dyDescent="0.15">
      <c r="A87" s="682"/>
      <c r="B87" s="698"/>
      <c r="C87" s="733"/>
      <c r="D87" s="700" t="s">
        <v>384</v>
      </c>
      <c r="E87" s="700"/>
      <c r="F87" s="700"/>
      <c r="G87" s="701"/>
      <c r="H87" s="478"/>
      <c r="I87" s="472"/>
      <c r="J87" s="472"/>
      <c r="K87" s="464"/>
      <c r="L87" s="656"/>
      <c r="M87" s="739"/>
      <c r="N87" s="478"/>
      <c r="O87" s="472"/>
      <c r="P87" s="472"/>
      <c r="Q87" s="464"/>
      <c r="R87" s="656"/>
      <c r="S87" s="471"/>
      <c r="T87" s="434"/>
      <c r="U87" s="419"/>
      <c r="V87" s="419"/>
      <c r="W87" s="445"/>
      <c r="X87" s="639"/>
      <c r="Y87" s="442"/>
      <c r="Z87" s="434"/>
      <c r="AA87" s="419"/>
      <c r="AB87" s="419"/>
      <c r="AC87" s="445"/>
      <c r="AD87" s="639"/>
      <c r="AE87" s="442"/>
      <c r="AF87" s="434"/>
      <c r="AG87" s="419"/>
      <c r="AH87" s="419"/>
      <c r="AI87" s="445"/>
      <c r="AJ87" s="639"/>
      <c r="AK87" s="442"/>
      <c r="AL87" s="434"/>
      <c r="AM87" s="419"/>
      <c r="AN87" s="419"/>
      <c r="AO87" s="445"/>
      <c r="AP87" s="639"/>
      <c r="AQ87" s="437"/>
      <c r="AR87" s="426"/>
      <c r="AT87" s="426"/>
    </row>
    <row r="88" spans="1:46" ht="63" customHeight="1" x14ac:dyDescent="0.15">
      <c r="A88" s="682"/>
      <c r="B88" s="698"/>
      <c r="C88" s="733"/>
      <c r="D88" s="727" t="s">
        <v>142</v>
      </c>
      <c r="E88" s="728"/>
      <c r="F88" s="728"/>
      <c r="G88" s="729"/>
      <c r="H88" s="478"/>
      <c r="I88" s="472"/>
      <c r="J88" s="472"/>
      <c r="K88" s="464"/>
      <c r="L88" s="656"/>
      <c r="M88" s="739"/>
      <c r="N88" s="478"/>
      <c r="O88" s="472"/>
      <c r="P88" s="472"/>
      <c r="Q88" s="464"/>
      <c r="R88" s="656"/>
      <c r="S88" s="471"/>
      <c r="T88" s="434"/>
      <c r="U88" s="419"/>
      <c r="V88" s="419"/>
      <c r="W88" s="445"/>
      <c r="X88" s="639"/>
      <c r="Y88" s="442"/>
      <c r="Z88" s="434"/>
      <c r="AA88" s="419"/>
      <c r="AB88" s="419"/>
      <c r="AC88" s="445"/>
      <c r="AD88" s="639"/>
      <c r="AE88" s="442"/>
      <c r="AF88" s="434"/>
      <c r="AG88" s="419"/>
      <c r="AH88" s="419"/>
      <c r="AI88" s="445"/>
      <c r="AJ88" s="639"/>
      <c r="AK88" s="442"/>
      <c r="AL88" s="434"/>
      <c r="AM88" s="419"/>
      <c r="AN88" s="419"/>
      <c r="AO88" s="445"/>
      <c r="AP88" s="639"/>
      <c r="AQ88" s="437"/>
      <c r="AR88" s="426"/>
      <c r="AT88" s="426"/>
    </row>
    <row r="89" spans="1:46" ht="47.1" customHeight="1" x14ac:dyDescent="0.15">
      <c r="A89" s="682"/>
      <c r="B89" s="698"/>
      <c r="C89" s="56"/>
      <c r="D89" s="734" t="s">
        <v>270</v>
      </c>
      <c r="E89" s="735"/>
      <c r="F89" s="735"/>
      <c r="G89" s="736"/>
      <c r="H89" s="653"/>
      <c r="I89" s="665"/>
      <c r="J89" s="665"/>
      <c r="K89" s="465"/>
      <c r="L89" s="655"/>
      <c r="M89" s="740"/>
      <c r="N89" s="653"/>
      <c r="O89" s="665"/>
      <c r="P89" s="665"/>
      <c r="Q89" s="465"/>
      <c r="R89" s="655"/>
      <c r="S89" s="473"/>
      <c r="T89" s="435"/>
      <c r="U89" s="420"/>
      <c r="V89" s="420"/>
      <c r="W89" s="446"/>
      <c r="X89" s="630"/>
      <c r="Y89" s="443"/>
      <c r="Z89" s="435"/>
      <c r="AA89" s="420"/>
      <c r="AB89" s="420"/>
      <c r="AC89" s="446"/>
      <c r="AD89" s="630"/>
      <c r="AE89" s="443"/>
      <c r="AF89" s="435"/>
      <c r="AG89" s="420"/>
      <c r="AH89" s="420"/>
      <c r="AI89" s="446"/>
      <c r="AJ89" s="630"/>
      <c r="AK89" s="443"/>
      <c r="AL89" s="435"/>
      <c r="AM89" s="420"/>
      <c r="AN89" s="420"/>
      <c r="AO89" s="446"/>
      <c r="AP89" s="630"/>
      <c r="AQ89" s="438"/>
      <c r="AR89" s="426"/>
      <c r="AT89" s="426"/>
    </row>
    <row r="90" spans="1:46" ht="15" customHeight="1" x14ac:dyDescent="0.15">
      <c r="A90" s="682"/>
      <c r="B90" s="698"/>
      <c r="C90" s="50" t="s">
        <v>16</v>
      </c>
      <c r="D90" s="696" t="s">
        <v>143</v>
      </c>
      <c r="E90" s="696"/>
      <c r="F90" s="696"/>
      <c r="G90" s="697"/>
      <c r="H90" s="427"/>
      <c r="I90" s="428"/>
      <c r="J90" s="428"/>
      <c r="K90" s="460"/>
      <c r="L90" s="647"/>
      <c r="M90" s="664"/>
      <c r="N90" s="427"/>
      <c r="O90" s="428"/>
      <c r="P90" s="428"/>
      <c r="Q90" s="460"/>
      <c r="R90" s="647"/>
      <c r="S90" s="421"/>
      <c r="T90" s="491" t="s">
        <v>309</v>
      </c>
      <c r="U90" s="418"/>
      <c r="V90" s="418">
        <f>IF(T90="■",1,0)</f>
        <v>0</v>
      </c>
      <c r="W90" s="444" t="s">
        <v>326</v>
      </c>
      <c r="X90" s="624"/>
      <c r="Y90" s="441"/>
      <c r="Z90" s="491" t="s">
        <v>309</v>
      </c>
      <c r="AA90" s="418"/>
      <c r="AB90" s="418">
        <f>IF(Z90="■",1,0)</f>
        <v>0</v>
      </c>
      <c r="AC90" s="444" t="s">
        <v>326</v>
      </c>
      <c r="AD90" s="624"/>
      <c r="AE90" s="441"/>
      <c r="AF90" s="491" t="s">
        <v>309</v>
      </c>
      <c r="AG90" s="418"/>
      <c r="AH90" s="418">
        <f>IF(AF90="■",1,0)</f>
        <v>0</v>
      </c>
      <c r="AI90" s="444" t="s">
        <v>331</v>
      </c>
      <c r="AJ90" s="624"/>
      <c r="AK90" s="441"/>
      <c r="AL90" s="491" t="s">
        <v>309</v>
      </c>
      <c r="AM90" s="418"/>
      <c r="AN90" s="418">
        <f>IF(AL90="■",1,0)</f>
        <v>0</v>
      </c>
      <c r="AO90" s="444" t="s">
        <v>331</v>
      </c>
      <c r="AP90" s="624"/>
      <c r="AQ90" s="611"/>
      <c r="AR90" s="426"/>
      <c r="AT90" s="426"/>
    </row>
    <row r="91" spans="1:46" ht="27" customHeight="1" x14ac:dyDescent="0.15">
      <c r="A91" s="682"/>
      <c r="B91" s="698"/>
      <c r="C91" s="53"/>
      <c r="D91" s="688" t="s">
        <v>144</v>
      </c>
      <c r="E91" s="688"/>
      <c r="F91" s="688"/>
      <c r="G91" s="689"/>
      <c r="H91" s="427"/>
      <c r="I91" s="428"/>
      <c r="J91" s="428"/>
      <c r="K91" s="460"/>
      <c r="L91" s="647"/>
      <c r="M91" s="425"/>
      <c r="N91" s="427"/>
      <c r="O91" s="428"/>
      <c r="P91" s="428"/>
      <c r="Q91" s="460"/>
      <c r="R91" s="647"/>
      <c r="S91" s="421"/>
      <c r="T91" s="491"/>
      <c r="U91" s="420"/>
      <c r="V91" s="420"/>
      <c r="W91" s="446"/>
      <c r="X91" s="624"/>
      <c r="Y91" s="443"/>
      <c r="Z91" s="491"/>
      <c r="AA91" s="420"/>
      <c r="AB91" s="420"/>
      <c r="AC91" s="446"/>
      <c r="AD91" s="624"/>
      <c r="AE91" s="443"/>
      <c r="AF91" s="491"/>
      <c r="AG91" s="420"/>
      <c r="AH91" s="420"/>
      <c r="AI91" s="446"/>
      <c r="AJ91" s="624"/>
      <c r="AK91" s="443"/>
      <c r="AL91" s="491"/>
      <c r="AM91" s="420"/>
      <c r="AN91" s="420"/>
      <c r="AO91" s="446"/>
      <c r="AP91" s="624"/>
      <c r="AQ91" s="612"/>
      <c r="AR91" s="426"/>
      <c r="AT91" s="426"/>
    </row>
    <row r="92" spans="1:46" ht="15" customHeight="1" x14ac:dyDescent="0.15">
      <c r="A92" s="682"/>
      <c r="B92" s="698"/>
      <c r="C92" s="50" t="s">
        <v>22</v>
      </c>
      <c r="D92" s="696" t="s">
        <v>145</v>
      </c>
      <c r="E92" s="696"/>
      <c r="F92" s="696"/>
      <c r="G92" s="697"/>
      <c r="H92" s="427"/>
      <c r="I92" s="428"/>
      <c r="J92" s="428"/>
      <c r="K92" s="460"/>
      <c r="L92" s="647"/>
      <c r="M92" s="421"/>
      <c r="N92" s="427"/>
      <c r="O92" s="428"/>
      <c r="P92" s="428"/>
      <c r="Q92" s="460"/>
      <c r="R92" s="647"/>
      <c r="S92" s="421"/>
      <c r="T92" s="491" t="s">
        <v>309</v>
      </c>
      <c r="U92" s="418"/>
      <c r="V92" s="418">
        <f>IF(T92="■",1,0)</f>
        <v>0</v>
      </c>
      <c r="W92" s="444" t="s">
        <v>326</v>
      </c>
      <c r="X92" s="624"/>
      <c r="Y92" s="441"/>
      <c r="Z92" s="491" t="s">
        <v>309</v>
      </c>
      <c r="AA92" s="418"/>
      <c r="AB92" s="418">
        <f>IF(Z92="■",1,0)</f>
        <v>0</v>
      </c>
      <c r="AC92" s="444" t="s">
        <v>326</v>
      </c>
      <c r="AD92" s="624"/>
      <c r="AE92" s="441"/>
      <c r="AF92" s="491" t="s">
        <v>309</v>
      </c>
      <c r="AG92" s="418"/>
      <c r="AH92" s="418">
        <f>IF(AF92="■",1,0)</f>
        <v>0</v>
      </c>
      <c r="AI92" s="444" t="s">
        <v>331</v>
      </c>
      <c r="AJ92" s="624"/>
      <c r="AK92" s="441"/>
      <c r="AL92" s="491" t="s">
        <v>309</v>
      </c>
      <c r="AM92" s="418"/>
      <c r="AN92" s="418">
        <f>IF(AL92="■",1,0)</f>
        <v>0</v>
      </c>
      <c r="AO92" s="444" t="s">
        <v>331</v>
      </c>
      <c r="AP92" s="624"/>
      <c r="AQ92" s="611"/>
      <c r="AR92" s="426"/>
      <c r="AT92" s="426"/>
    </row>
    <row r="93" spans="1:46" ht="38.25" customHeight="1" x14ac:dyDescent="0.15">
      <c r="A93" s="682"/>
      <c r="B93" s="698"/>
      <c r="C93" s="53"/>
      <c r="D93" s="688" t="s">
        <v>146</v>
      </c>
      <c r="E93" s="688"/>
      <c r="F93" s="688"/>
      <c r="G93" s="689"/>
      <c r="H93" s="427"/>
      <c r="I93" s="428"/>
      <c r="J93" s="428"/>
      <c r="K93" s="460"/>
      <c r="L93" s="647"/>
      <c r="M93" s="421"/>
      <c r="N93" s="427"/>
      <c r="O93" s="428"/>
      <c r="P93" s="428"/>
      <c r="Q93" s="460"/>
      <c r="R93" s="647"/>
      <c r="S93" s="421"/>
      <c r="T93" s="491"/>
      <c r="U93" s="420"/>
      <c r="V93" s="420"/>
      <c r="W93" s="446"/>
      <c r="X93" s="624"/>
      <c r="Y93" s="443"/>
      <c r="Z93" s="491"/>
      <c r="AA93" s="420"/>
      <c r="AB93" s="420"/>
      <c r="AC93" s="446"/>
      <c r="AD93" s="624"/>
      <c r="AE93" s="443"/>
      <c r="AF93" s="491"/>
      <c r="AG93" s="420"/>
      <c r="AH93" s="420"/>
      <c r="AI93" s="446"/>
      <c r="AJ93" s="624"/>
      <c r="AK93" s="443"/>
      <c r="AL93" s="491"/>
      <c r="AM93" s="420"/>
      <c r="AN93" s="420"/>
      <c r="AO93" s="446"/>
      <c r="AP93" s="624"/>
      <c r="AQ93" s="612"/>
      <c r="AR93" s="426"/>
      <c r="AT93" s="426"/>
    </row>
    <row r="94" spans="1:46" ht="15" customHeight="1" x14ac:dyDescent="0.15">
      <c r="A94" s="682"/>
      <c r="B94" s="698"/>
      <c r="C94" s="50" t="s">
        <v>98</v>
      </c>
      <c r="D94" s="696" t="s">
        <v>147</v>
      </c>
      <c r="E94" s="696"/>
      <c r="F94" s="696"/>
      <c r="G94" s="697"/>
      <c r="H94" s="427"/>
      <c r="I94" s="428"/>
      <c r="J94" s="428"/>
      <c r="K94" s="460"/>
      <c r="L94" s="647"/>
      <c r="M94" s="421"/>
      <c r="N94" s="427"/>
      <c r="O94" s="428"/>
      <c r="P94" s="428"/>
      <c r="Q94" s="460"/>
      <c r="R94" s="647"/>
      <c r="S94" s="421"/>
      <c r="T94" s="491" t="s">
        <v>309</v>
      </c>
      <c r="U94" s="418"/>
      <c r="V94" s="418">
        <f>IF(T94="■",1,0)</f>
        <v>0</v>
      </c>
      <c r="W94" s="444" t="s">
        <v>326</v>
      </c>
      <c r="X94" s="624"/>
      <c r="Y94" s="441"/>
      <c r="Z94" s="491" t="s">
        <v>309</v>
      </c>
      <c r="AA94" s="418"/>
      <c r="AB94" s="418">
        <f>IF(Z94="■",1,0)</f>
        <v>0</v>
      </c>
      <c r="AC94" s="444" t="s">
        <v>326</v>
      </c>
      <c r="AD94" s="624"/>
      <c r="AE94" s="441"/>
      <c r="AF94" s="491" t="s">
        <v>309</v>
      </c>
      <c r="AG94" s="418"/>
      <c r="AH94" s="418">
        <f>IF(AF94="■",1,0)</f>
        <v>0</v>
      </c>
      <c r="AI94" s="444" t="s">
        <v>331</v>
      </c>
      <c r="AJ94" s="624"/>
      <c r="AK94" s="441"/>
      <c r="AL94" s="491" t="s">
        <v>309</v>
      </c>
      <c r="AM94" s="418"/>
      <c r="AN94" s="418">
        <f>IF(AL94="■",1,0)</f>
        <v>0</v>
      </c>
      <c r="AO94" s="444" t="s">
        <v>331</v>
      </c>
      <c r="AP94" s="624"/>
      <c r="AQ94" s="611"/>
      <c r="AR94" s="426"/>
      <c r="AT94" s="426"/>
    </row>
    <row r="95" spans="1:46" ht="26.25" customHeight="1" x14ac:dyDescent="0.15">
      <c r="A95" s="682"/>
      <c r="B95" s="698"/>
      <c r="C95" s="53"/>
      <c r="D95" s="688" t="s">
        <v>148</v>
      </c>
      <c r="E95" s="688"/>
      <c r="F95" s="688"/>
      <c r="G95" s="689"/>
      <c r="H95" s="427"/>
      <c r="I95" s="428"/>
      <c r="J95" s="428"/>
      <c r="K95" s="460"/>
      <c r="L95" s="647"/>
      <c r="M95" s="421"/>
      <c r="N95" s="427"/>
      <c r="O95" s="428"/>
      <c r="P95" s="428"/>
      <c r="Q95" s="460"/>
      <c r="R95" s="647"/>
      <c r="S95" s="421"/>
      <c r="T95" s="491"/>
      <c r="U95" s="420"/>
      <c r="V95" s="420"/>
      <c r="W95" s="446"/>
      <c r="X95" s="624"/>
      <c r="Y95" s="443"/>
      <c r="Z95" s="491"/>
      <c r="AA95" s="420"/>
      <c r="AB95" s="420"/>
      <c r="AC95" s="446"/>
      <c r="AD95" s="624"/>
      <c r="AE95" s="443"/>
      <c r="AF95" s="491"/>
      <c r="AG95" s="420"/>
      <c r="AH95" s="420"/>
      <c r="AI95" s="446"/>
      <c r="AJ95" s="624"/>
      <c r="AK95" s="443"/>
      <c r="AL95" s="491"/>
      <c r="AM95" s="420"/>
      <c r="AN95" s="420"/>
      <c r="AO95" s="446"/>
      <c r="AP95" s="624"/>
      <c r="AQ95" s="612"/>
      <c r="AR95" s="426"/>
      <c r="AT95" s="426"/>
    </row>
    <row r="96" spans="1:46" ht="15" customHeight="1" x14ac:dyDescent="0.15">
      <c r="A96" s="682"/>
      <c r="B96" s="698"/>
      <c r="C96" s="50" t="s">
        <v>102</v>
      </c>
      <c r="D96" s="696" t="s">
        <v>149</v>
      </c>
      <c r="E96" s="696"/>
      <c r="F96" s="696"/>
      <c r="G96" s="697"/>
      <c r="H96" s="427"/>
      <c r="I96" s="428"/>
      <c r="J96" s="428"/>
      <c r="K96" s="460"/>
      <c r="L96" s="647"/>
      <c r="M96" s="421"/>
      <c r="N96" s="427"/>
      <c r="O96" s="428"/>
      <c r="P96" s="428"/>
      <c r="Q96" s="460"/>
      <c r="R96" s="647"/>
      <c r="S96" s="421"/>
      <c r="T96" s="491" t="s">
        <v>309</v>
      </c>
      <c r="U96" s="418"/>
      <c r="V96" s="418">
        <f>IF(T96="■",1,0)</f>
        <v>0</v>
      </c>
      <c r="W96" s="444" t="s">
        <v>326</v>
      </c>
      <c r="X96" s="624"/>
      <c r="Y96" s="441"/>
      <c r="Z96" s="491" t="s">
        <v>309</v>
      </c>
      <c r="AA96" s="418"/>
      <c r="AB96" s="418">
        <f>IF(Z96="■",1,0)</f>
        <v>0</v>
      </c>
      <c r="AC96" s="444" t="s">
        <v>326</v>
      </c>
      <c r="AD96" s="624"/>
      <c r="AE96" s="441"/>
      <c r="AF96" s="491" t="s">
        <v>309</v>
      </c>
      <c r="AG96" s="418"/>
      <c r="AH96" s="418">
        <f>IF(AF96="■",1,0)</f>
        <v>0</v>
      </c>
      <c r="AI96" s="444" t="s">
        <v>331</v>
      </c>
      <c r="AJ96" s="624"/>
      <c r="AK96" s="441"/>
      <c r="AL96" s="491" t="s">
        <v>309</v>
      </c>
      <c r="AM96" s="418"/>
      <c r="AN96" s="418">
        <f>IF(AL96="■",1,0)</f>
        <v>0</v>
      </c>
      <c r="AO96" s="444" t="s">
        <v>331</v>
      </c>
      <c r="AP96" s="624"/>
      <c r="AQ96" s="611"/>
      <c r="AR96" s="426"/>
      <c r="AT96" s="426"/>
    </row>
    <row r="97" spans="1:46" ht="25.5" customHeight="1" x14ac:dyDescent="0.15">
      <c r="A97" s="682"/>
      <c r="B97" s="698"/>
      <c r="C97" s="53"/>
      <c r="D97" s="688" t="s">
        <v>150</v>
      </c>
      <c r="E97" s="688"/>
      <c r="F97" s="688"/>
      <c r="G97" s="689"/>
      <c r="H97" s="427"/>
      <c r="I97" s="428"/>
      <c r="J97" s="428"/>
      <c r="K97" s="460"/>
      <c r="L97" s="647"/>
      <c r="M97" s="421"/>
      <c r="N97" s="427"/>
      <c r="O97" s="428"/>
      <c r="P97" s="428"/>
      <c r="Q97" s="460"/>
      <c r="R97" s="647"/>
      <c r="S97" s="421"/>
      <c r="T97" s="491"/>
      <c r="U97" s="420"/>
      <c r="V97" s="420"/>
      <c r="W97" s="446"/>
      <c r="X97" s="624"/>
      <c r="Y97" s="443"/>
      <c r="Z97" s="491"/>
      <c r="AA97" s="420"/>
      <c r="AB97" s="420"/>
      <c r="AC97" s="446"/>
      <c r="AD97" s="624"/>
      <c r="AE97" s="443"/>
      <c r="AF97" s="491"/>
      <c r="AG97" s="420"/>
      <c r="AH97" s="420"/>
      <c r="AI97" s="446"/>
      <c r="AJ97" s="624"/>
      <c r="AK97" s="443"/>
      <c r="AL97" s="491"/>
      <c r="AM97" s="420"/>
      <c r="AN97" s="420"/>
      <c r="AO97" s="446"/>
      <c r="AP97" s="624"/>
      <c r="AQ97" s="612"/>
      <c r="AR97" s="426"/>
      <c r="AT97" s="426"/>
    </row>
    <row r="98" spans="1:46" ht="15.75" customHeight="1" x14ac:dyDescent="0.15">
      <c r="A98" s="682"/>
      <c r="B98" s="698"/>
      <c r="C98" s="50" t="s">
        <v>211</v>
      </c>
      <c r="D98" s="696" t="s">
        <v>300</v>
      </c>
      <c r="E98" s="696"/>
      <c r="F98" s="696"/>
      <c r="G98" s="697"/>
      <c r="H98" s="427"/>
      <c r="I98" s="428"/>
      <c r="J98" s="428"/>
      <c r="K98" s="460"/>
      <c r="L98" s="647"/>
      <c r="M98" s="421"/>
      <c r="N98" s="427"/>
      <c r="O98" s="428"/>
      <c r="P98" s="428"/>
      <c r="Q98" s="460"/>
      <c r="R98" s="647"/>
      <c r="S98" s="421"/>
      <c r="T98" s="491" t="s">
        <v>309</v>
      </c>
      <c r="U98" s="418"/>
      <c r="V98" s="418">
        <f>IF(T98="■",1,0)</f>
        <v>0</v>
      </c>
      <c r="W98" s="444" t="s">
        <v>326</v>
      </c>
      <c r="X98" s="624"/>
      <c r="Y98" s="441"/>
      <c r="Z98" s="491" t="s">
        <v>309</v>
      </c>
      <c r="AA98" s="418"/>
      <c r="AB98" s="418">
        <f>IF(Z98="■",1,0)</f>
        <v>0</v>
      </c>
      <c r="AC98" s="444" t="s">
        <v>326</v>
      </c>
      <c r="AD98" s="624"/>
      <c r="AE98" s="441"/>
      <c r="AF98" s="491" t="s">
        <v>309</v>
      </c>
      <c r="AG98" s="418"/>
      <c r="AH98" s="418">
        <f>IF(AF98="■",1,0)</f>
        <v>0</v>
      </c>
      <c r="AI98" s="444" t="s">
        <v>331</v>
      </c>
      <c r="AJ98" s="624"/>
      <c r="AK98" s="441"/>
      <c r="AL98" s="491" t="s">
        <v>309</v>
      </c>
      <c r="AM98" s="441"/>
      <c r="AN98" s="441">
        <f>IF(AL98="■",1,0)</f>
        <v>0</v>
      </c>
      <c r="AO98" s="441" t="s">
        <v>331</v>
      </c>
      <c r="AP98" s="624"/>
      <c r="AQ98" s="611"/>
      <c r="AR98" s="426"/>
      <c r="AT98" s="426"/>
    </row>
    <row r="99" spans="1:46" ht="24.6" customHeight="1" x14ac:dyDescent="0.15">
      <c r="A99" s="682"/>
      <c r="B99" s="698"/>
      <c r="C99" s="53"/>
      <c r="D99" s="688" t="s">
        <v>385</v>
      </c>
      <c r="E99" s="688"/>
      <c r="F99" s="688"/>
      <c r="G99" s="689"/>
      <c r="H99" s="427"/>
      <c r="I99" s="428"/>
      <c r="J99" s="428"/>
      <c r="K99" s="460"/>
      <c r="L99" s="647"/>
      <c r="M99" s="421"/>
      <c r="N99" s="427"/>
      <c r="O99" s="428"/>
      <c r="P99" s="428"/>
      <c r="Q99" s="460"/>
      <c r="R99" s="647"/>
      <c r="S99" s="421"/>
      <c r="T99" s="491"/>
      <c r="U99" s="420"/>
      <c r="V99" s="420"/>
      <c r="W99" s="446"/>
      <c r="X99" s="624"/>
      <c r="Y99" s="443"/>
      <c r="Z99" s="491"/>
      <c r="AA99" s="420"/>
      <c r="AB99" s="420"/>
      <c r="AC99" s="446"/>
      <c r="AD99" s="624"/>
      <c r="AE99" s="443"/>
      <c r="AF99" s="491"/>
      <c r="AG99" s="420"/>
      <c r="AH99" s="420"/>
      <c r="AI99" s="446"/>
      <c r="AJ99" s="624"/>
      <c r="AK99" s="443"/>
      <c r="AL99" s="491"/>
      <c r="AM99" s="443"/>
      <c r="AN99" s="443"/>
      <c r="AO99" s="443"/>
      <c r="AP99" s="624"/>
      <c r="AQ99" s="612"/>
      <c r="AR99" s="426"/>
      <c r="AT99" s="426"/>
    </row>
    <row r="100" spans="1:46" ht="15.75" customHeight="1" x14ac:dyDescent="0.15">
      <c r="A100" s="682"/>
      <c r="B100" s="698"/>
      <c r="C100" s="50" t="s">
        <v>252</v>
      </c>
      <c r="D100" s="696" t="s">
        <v>258</v>
      </c>
      <c r="E100" s="696"/>
      <c r="F100" s="696"/>
      <c r="G100" s="697"/>
      <c r="H100" s="751"/>
      <c r="I100" s="741"/>
      <c r="J100" s="741"/>
      <c r="K100" s="743"/>
      <c r="L100" s="749"/>
      <c r="M100" s="745"/>
      <c r="N100" s="751"/>
      <c r="O100" s="741"/>
      <c r="P100" s="741"/>
      <c r="Q100" s="741"/>
      <c r="R100" s="749"/>
      <c r="S100" s="756"/>
      <c r="T100" s="433"/>
      <c r="U100" s="418"/>
      <c r="V100" s="418"/>
      <c r="W100" s="444"/>
      <c r="X100" s="611"/>
      <c r="Y100" s="441"/>
      <c r="Z100" s="433"/>
      <c r="AA100" s="418"/>
      <c r="AB100" s="418"/>
      <c r="AC100" s="418"/>
      <c r="AD100" s="611"/>
      <c r="AE100" s="418"/>
      <c r="AF100" s="433"/>
      <c r="AG100" s="418"/>
      <c r="AH100" s="418"/>
      <c r="AI100" s="444"/>
      <c r="AJ100" s="611"/>
      <c r="AK100" s="441"/>
      <c r="AL100" s="644"/>
      <c r="AM100" s="441"/>
      <c r="AN100" s="441"/>
      <c r="AO100" s="441"/>
      <c r="AP100" s="611"/>
      <c r="AQ100" s="611"/>
      <c r="AR100" s="426"/>
      <c r="AT100" s="426"/>
    </row>
    <row r="101" spans="1:46" ht="36" customHeight="1" x14ac:dyDescent="0.15">
      <c r="A101" s="682"/>
      <c r="B101" s="698"/>
      <c r="C101" s="730"/>
      <c r="D101" s="694" t="s">
        <v>399</v>
      </c>
      <c r="E101" s="694"/>
      <c r="F101" s="694"/>
      <c r="G101" s="695"/>
      <c r="H101" s="747"/>
      <c r="I101" s="742"/>
      <c r="J101" s="742"/>
      <c r="K101" s="744"/>
      <c r="L101" s="750"/>
      <c r="M101" s="746"/>
      <c r="N101" s="747"/>
      <c r="O101" s="742"/>
      <c r="P101" s="742"/>
      <c r="Q101" s="742"/>
      <c r="R101" s="750"/>
      <c r="S101" s="748"/>
      <c r="T101" s="646"/>
      <c r="U101" s="615"/>
      <c r="V101" s="615"/>
      <c r="W101" s="616"/>
      <c r="X101" s="622"/>
      <c r="Y101" s="620"/>
      <c r="Z101" s="646"/>
      <c r="AA101" s="615"/>
      <c r="AB101" s="615"/>
      <c r="AC101" s="615"/>
      <c r="AD101" s="622"/>
      <c r="AE101" s="615"/>
      <c r="AF101" s="646"/>
      <c r="AG101" s="615"/>
      <c r="AH101" s="615"/>
      <c r="AI101" s="616"/>
      <c r="AJ101" s="622"/>
      <c r="AK101" s="620"/>
      <c r="AL101" s="645"/>
      <c r="AM101" s="620"/>
      <c r="AN101" s="620"/>
      <c r="AO101" s="620"/>
      <c r="AP101" s="622"/>
      <c r="AQ101" s="622"/>
      <c r="AR101" s="426"/>
      <c r="AT101" s="426"/>
    </row>
    <row r="102" spans="1:46" ht="15.75" customHeight="1" x14ac:dyDescent="0.15">
      <c r="A102" s="682"/>
      <c r="B102" s="698"/>
      <c r="C102" s="731"/>
      <c r="D102" s="352" t="s">
        <v>71</v>
      </c>
      <c r="E102" s="700" t="s">
        <v>245</v>
      </c>
      <c r="F102" s="700"/>
      <c r="G102" s="701"/>
      <c r="H102" s="747"/>
      <c r="I102" s="742"/>
      <c r="J102" s="742"/>
      <c r="K102" s="744"/>
      <c r="L102" s="750"/>
      <c r="M102" s="748"/>
      <c r="N102" s="747"/>
      <c r="O102" s="742"/>
      <c r="P102" s="742"/>
      <c r="Q102" s="744"/>
      <c r="R102" s="750"/>
      <c r="S102" s="748"/>
      <c r="T102" s="641" t="s">
        <v>309</v>
      </c>
      <c r="U102" s="637"/>
      <c r="V102" s="637">
        <f>IF(T102="■",1,0)</f>
        <v>0</v>
      </c>
      <c r="W102" s="638" t="s">
        <v>326</v>
      </c>
      <c r="X102" s="623"/>
      <c r="Y102" s="619"/>
      <c r="Z102" s="641" t="s">
        <v>309</v>
      </c>
      <c r="AA102" s="637"/>
      <c r="AB102" s="637">
        <f>IF(Z102="■",1,0)</f>
        <v>0</v>
      </c>
      <c r="AC102" s="638" t="s">
        <v>326</v>
      </c>
      <c r="AD102" s="623"/>
      <c r="AE102" s="619"/>
      <c r="AF102" s="641" t="s">
        <v>309</v>
      </c>
      <c r="AG102" s="637"/>
      <c r="AH102" s="637">
        <f>IF(AF102="■",1,0)</f>
        <v>0</v>
      </c>
      <c r="AI102" s="638" t="s">
        <v>331</v>
      </c>
      <c r="AJ102" s="623"/>
      <c r="AK102" s="619"/>
      <c r="AL102" s="641" t="s">
        <v>309</v>
      </c>
      <c r="AM102" s="619"/>
      <c r="AN102" s="619">
        <f>IF(AL102="■",1,0)</f>
        <v>0</v>
      </c>
      <c r="AO102" s="619" t="s">
        <v>331</v>
      </c>
      <c r="AP102" s="623"/>
      <c r="AQ102" s="621"/>
      <c r="AR102" s="426"/>
      <c r="AT102" s="426"/>
    </row>
    <row r="103" spans="1:46" ht="15.75" customHeight="1" x14ac:dyDescent="0.15">
      <c r="A103" s="682"/>
      <c r="B103" s="698"/>
      <c r="C103" s="731"/>
      <c r="D103" s="353"/>
      <c r="E103" s="707" t="s">
        <v>246</v>
      </c>
      <c r="F103" s="692"/>
      <c r="G103" s="693"/>
      <c r="H103" s="747"/>
      <c r="I103" s="742"/>
      <c r="J103" s="742"/>
      <c r="K103" s="744"/>
      <c r="L103" s="750"/>
      <c r="M103" s="748"/>
      <c r="N103" s="747"/>
      <c r="O103" s="742"/>
      <c r="P103" s="742"/>
      <c r="Q103" s="744"/>
      <c r="R103" s="750"/>
      <c r="S103" s="748"/>
      <c r="T103" s="641"/>
      <c r="U103" s="419"/>
      <c r="V103" s="419"/>
      <c r="W103" s="445"/>
      <c r="X103" s="623"/>
      <c r="Y103" s="442"/>
      <c r="Z103" s="641"/>
      <c r="AA103" s="419"/>
      <c r="AB103" s="419"/>
      <c r="AC103" s="445"/>
      <c r="AD103" s="623"/>
      <c r="AE103" s="442"/>
      <c r="AF103" s="641"/>
      <c r="AG103" s="419"/>
      <c r="AH103" s="419"/>
      <c r="AI103" s="445"/>
      <c r="AJ103" s="623"/>
      <c r="AK103" s="442"/>
      <c r="AL103" s="641"/>
      <c r="AM103" s="442"/>
      <c r="AN103" s="442"/>
      <c r="AO103" s="442"/>
      <c r="AP103" s="623"/>
      <c r="AQ103" s="613"/>
      <c r="AR103" s="426"/>
      <c r="AT103" s="426"/>
    </row>
    <row r="104" spans="1:46" ht="24.75" customHeight="1" x14ac:dyDescent="0.15">
      <c r="A104" s="682"/>
      <c r="B104" s="698"/>
      <c r="C104" s="731"/>
      <c r="D104" s="353"/>
      <c r="E104" s="707" t="s">
        <v>247</v>
      </c>
      <c r="F104" s="692"/>
      <c r="G104" s="693"/>
      <c r="H104" s="747"/>
      <c r="I104" s="742"/>
      <c r="J104" s="742"/>
      <c r="K104" s="744"/>
      <c r="L104" s="750"/>
      <c r="M104" s="748"/>
      <c r="N104" s="747"/>
      <c r="O104" s="742"/>
      <c r="P104" s="742"/>
      <c r="Q104" s="744"/>
      <c r="R104" s="750"/>
      <c r="S104" s="748"/>
      <c r="T104" s="641"/>
      <c r="U104" s="419"/>
      <c r="V104" s="419"/>
      <c r="W104" s="445"/>
      <c r="X104" s="623"/>
      <c r="Y104" s="442"/>
      <c r="Z104" s="641"/>
      <c r="AA104" s="419"/>
      <c r="AB104" s="419"/>
      <c r="AC104" s="445"/>
      <c r="AD104" s="623"/>
      <c r="AE104" s="442"/>
      <c r="AF104" s="641"/>
      <c r="AG104" s="419"/>
      <c r="AH104" s="419"/>
      <c r="AI104" s="445"/>
      <c r="AJ104" s="623"/>
      <c r="AK104" s="442"/>
      <c r="AL104" s="641"/>
      <c r="AM104" s="442"/>
      <c r="AN104" s="442"/>
      <c r="AO104" s="442"/>
      <c r="AP104" s="623"/>
      <c r="AQ104" s="613"/>
      <c r="AR104" s="426"/>
      <c r="AT104" s="426"/>
    </row>
    <row r="105" spans="1:46" ht="15.75" customHeight="1" x14ac:dyDescent="0.15">
      <c r="A105" s="682"/>
      <c r="B105" s="698"/>
      <c r="C105" s="731"/>
      <c r="D105" s="354"/>
      <c r="E105" s="707" t="s">
        <v>248</v>
      </c>
      <c r="F105" s="692"/>
      <c r="G105" s="693"/>
      <c r="H105" s="747"/>
      <c r="I105" s="742"/>
      <c r="J105" s="742"/>
      <c r="K105" s="744"/>
      <c r="L105" s="750"/>
      <c r="M105" s="748"/>
      <c r="N105" s="747"/>
      <c r="O105" s="742"/>
      <c r="P105" s="742"/>
      <c r="Q105" s="744"/>
      <c r="R105" s="750"/>
      <c r="S105" s="748"/>
      <c r="T105" s="641"/>
      <c r="U105" s="615"/>
      <c r="V105" s="615"/>
      <c r="W105" s="616"/>
      <c r="X105" s="623"/>
      <c r="Y105" s="620"/>
      <c r="Z105" s="641"/>
      <c r="AA105" s="615"/>
      <c r="AB105" s="615"/>
      <c r="AC105" s="616"/>
      <c r="AD105" s="623"/>
      <c r="AE105" s="620"/>
      <c r="AF105" s="641"/>
      <c r="AG105" s="615"/>
      <c r="AH105" s="615"/>
      <c r="AI105" s="616"/>
      <c r="AJ105" s="623"/>
      <c r="AK105" s="620"/>
      <c r="AL105" s="641"/>
      <c r="AM105" s="620"/>
      <c r="AN105" s="620"/>
      <c r="AO105" s="620"/>
      <c r="AP105" s="623"/>
      <c r="AQ105" s="622"/>
      <c r="AR105" s="426"/>
      <c r="AT105" s="426"/>
    </row>
    <row r="106" spans="1:46" ht="15.75" customHeight="1" x14ac:dyDescent="0.15">
      <c r="A106" s="682"/>
      <c r="B106" s="698"/>
      <c r="C106" s="731"/>
      <c r="D106" s="352" t="s">
        <v>48</v>
      </c>
      <c r="E106" s="700" t="s">
        <v>377</v>
      </c>
      <c r="F106" s="700"/>
      <c r="G106" s="701"/>
      <c r="H106" s="747"/>
      <c r="I106" s="742"/>
      <c r="J106" s="742"/>
      <c r="K106" s="744"/>
      <c r="L106" s="750"/>
      <c r="M106" s="748"/>
      <c r="N106" s="747"/>
      <c r="O106" s="742"/>
      <c r="P106" s="742"/>
      <c r="Q106" s="744"/>
      <c r="R106" s="750"/>
      <c r="S106" s="748"/>
      <c r="T106" s="641" t="s">
        <v>309</v>
      </c>
      <c r="U106" s="637"/>
      <c r="V106" s="637">
        <f>IF(T106="■",1,0)</f>
        <v>0</v>
      </c>
      <c r="W106" s="638" t="s">
        <v>326</v>
      </c>
      <c r="X106" s="623"/>
      <c r="Y106" s="619"/>
      <c r="Z106" s="641" t="s">
        <v>309</v>
      </c>
      <c r="AA106" s="637"/>
      <c r="AB106" s="637">
        <f>IF(Z106="■",1,0)</f>
        <v>0</v>
      </c>
      <c r="AC106" s="638" t="s">
        <v>326</v>
      </c>
      <c r="AD106" s="623"/>
      <c r="AE106" s="619"/>
      <c r="AF106" s="641" t="s">
        <v>309</v>
      </c>
      <c r="AG106" s="637"/>
      <c r="AH106" s="637">
        <f>IF(AF106="■",1,0)</f>
        <v>0</v>
      </c>
      <c r="AI106" s="638" t="s">
        <v>331</v>
      </c>
      <c r="AJ106" s="623"/>
      <c r="AK106" s="619"/>
      <c r="AL106" s="641" t="s">
        <v>309</v>
      </c>
      <c r="AM106" s="619"/>
      <c r="AN106" s="619">
        <f>IF(AL106="■",1,0)</f>
        <v>0</v>
      </c>
      <c r="AO106" s="619" t="s">
        <v>331</v>
      </c>
      <c r="AP106" s="623"/>
      <c r="AQ106" s="621"/>
      <c r="AR106" s="426"/>
      <c r="AT106" s="426"/>
    </row>
    <row r="107" spans="1:46" ht="39" customHeight="1" x14ac:dyDescent="0.15">
      <c r="A107" s="682"/>
      <c r="B107" s="698"/>
      <c r="C107" s="731"/>
      <c r="D107" s="353"/>
      <c r="E107" s="707" t="s">
        <v>386</v>
      </c>
      <c r="F107" s="692"/>
      <c r="G107" s="693"/>
      <c r="H107" s="747"/>
      <c r="I107" s="742"/>
      <c r="J107" s="742"/>
      <c r="K107" s="744"/>
      <c r="L107" s="750"/>
      <c r="M107" s="748"/>
      <c r="N107" s="747"/>
      <c r="O107" s="742"/>
      <c r="P107" s="742"/>
      <c r="Q107" s="744"/>
      <c r="R107" s="750"/>
      <c r="S107" s="748"/>
      <c r="T107" s="641"/>
      <c r="U107" s="419"/>
      <c r="V107" s="419"/>
      <c r="W107" s="445"/>
      <c r="X107" s="623"/>
      <c r="Y107" s="442"/>
      <c r="Z107" s="641"/>
      <c r="AA107" s="419"/>
      <c r="AB107" s="419"/>
      <c r="AC107" s="445"/>
      <c r="AD107" s="623"/>
      <c r="AE107" s="442"/>
      <c r="AF107" s="641"/>
      <c r="AG107" s="419"/>
      <c r="AH107" s="419"/>
      <c r="AI107" s="445"/>
      <c r="AJ107" s="623"/>
      <c r="AK107" s="442"/>
      <c r="AL107" s="641"/>
      <c r="AM107" s="442"/>
      <c r="AN107" s="442"/>
      <c r="AO107" s="442"/>
      <c r="AP107" s="623"/>
      <c r="AQ107" s="613"/>
      <c r="AR107" s="426"/>
      <c r="AT107" s="426"/>
    </row>
    <row r="108" spans="1:46" ht="33" customHeight="1" x14ac:dyDescent="0.15">
      <c r="A108" s="682"/>
      <c r="B108" s="698"/>
      <c r="C108" s="731"/>
      <c r="D108" s="354"/>
      <c r="E108" s="707" t="s">
        <v>249</v>
      </c>
      <c r="F108" s="692"/>
      <c r="G108" s="693"/>
      <c r="H108" s="747"/>
      <c r="I108" s="742"/>
      <c r="J108" s="742"/>
      <c r="K108" s="744"/>
      <c r="L108" s="750"/>
      <c r="M108" s="748"/>
      <c r="N108" s="747"/>
      <c r="O108" s="742"/>
      <c r="P108" s="742"/>
      <c r="Q108" s="744"/>
      <c r="R108" s="750"/>
      <c r="S108" s="748"/>
      <c r="T108" s="641"/>
      <c r="U108" s="615"/>
      <c r="V108" s="615"/>
      <c r="W108" s="616"/>
      <c r="X108" s="623"/>
      <c r="Y108" s="620"/>
      <c r="Z108" s="641"/>
      <c r="AA108" s="615"/>
      <c r="AB108" s="615"/>
      <c r="AC108" s="616"/>
      <c r="AD108" s="623"/>
      <c r="AE108" s="620"/>
      <c r="AF108" s="641"/>
      <c r="AG108" s="615"/>
      <c r="AH108" s="615"/>
      <c r="AI108" s="616"/>
      <c r="AJ108" s="623"/>
      <c r="AK108" s="620"/>
      <c r="AL108" s="641"/>
      <c r="AM108" s="620"/>
      <c r="AN108" s="620"/>
      <c r="AO108" s="620"/>
      <c r="AP108" s="623"/>
      <c r="AQ108" s="622"/>
      <c r="AR108" s="426"/>
      <c r="AT108" s="426"/>
    </row>
    <row r="109" spans="1:46" ht="33" customHeight="1" x14ac:dyDescent="0.15">
      <c r="A109" s="682"/>
      <c r="B109" s="698"/>
      <c r="C109" s="731"/>
      <c r="D109" s="355" t="s">
        <v>168</v>
      </c>
      <c r="E109" s="705" t="s">
        <v>272</v>
      </c>
      <c r="F109" s="705"/>
      <c r="G109" s="706"/>
      <c r="H109" s="747"/>
      <c r="I109" s="742"/>
      <c r="J109" s="742"/>
      <c r="K109" s="744"/>
      <c r="L109" s="750"/>
      <c r="M109" s="748"/>
      <c r="N109" s="747"/>
      <c r="O109" s="742"/>
      <c r="P109" s="742"/>
      <c r="Q109" s="744"/>
      <c r="R109" s="750"/>
      <c r="S109" s="748"/>
      <c r="T109" s="641" t="s">
        <v>309</v>
      </c>
      <c r="U109" s="637"/>
      <c r="V109" s="637">
        <f>IF(T109="■",1,0)</f>
        <v>0</v>
      </c>
      <c r="W109" s="638" t="s">
        <v>326</v>
      </c>
      <c r="X109" s="623"/>
      <c r="Y109" s="619"/>
      <c r="Z109" s="641" t="s">
        <v>309</v>
      </c>
      <c r="AA109" s="637"/>
      <c r="AB109" s="637">
        <f>IF(Z109="■",1,0)</f>
        <v>0</v>
      </c>
      <c r="AC109" s="638" t="s">
        <v>326</v>
      </c>
      <c r="AD109" s="623"/>
      <c r="AE109" s="619"/>
      <c r="AF109" s="641" t="s">
        <v>309</v>
      </c>
      <c r="AG109" s="637"/>
      <c r="AH109" s="637">
        <f>IF(AF109="■",1,0)</f>
        <v>0</v>
      </c>
      <c r="AI109" s="638" t="s">
        <v>331</v>
      </c>
      <c r="AJ109" s="623"/>
      <c r="AK109" s="619"/>
      <c r="AL109" s="641" t="s">
        <v>309</v>
      </c>
      <c r="AM109" s="619"/>
      <c r="AN109" s="619">
        <f>IF(AL109="■",1,0)</f>
        <v>0</v>
      </c>
      <c r="AO109" s="619" t="s">
        <v>331</v>
      </c>
      <c r="AP109" s="623"/>
      <c r="AQ109" s="621"/>
      <c r="AR109" s="426"/>
      <c r="AT109" s="426"/>
    </row>
    <row r="110" spans="1:46" ht="33" customHeight="1" x14ac:dyDescent="0.15">
      <c r="A110" s="682"/>
      <c r="B110" s="698"/>
      <c r="C110" s="731"/>
      <c r="D110" s="353"/>
      <c r="E110" s="707" t="s">
        <v>250</v>
      </c>
      <c r="F110" s="692"/>
      <c r="G110" s="693"/>
      <c r="H110" s="747"/>
      <c r="I110" s="742"/>
      <c r="J110" s="742"/>
      <c r="K110" s="744"/>
      <c r="L110" s="750"/>
      <c r="M110" s="748"/>
      <c r="N110" s="747"/>
      <c r="O110" s="742"/>
      <c r="P110" s="742"/>
      <c r="Q110" s="744"/>
      <c r="R110" s="750"/>
      <c r="S110" s="748"/>
      <c r="T110" s="641"/>
      <c r="U110" s="419"/>
      <c r="V110" s="419"/>
      <c r="W110" s="445"/>
      <c r="X110" s="623"/>
      <c r="Y110" s="442"/>
      <c r="Z110" s="641"/>
      <c r="AA110" s="419"/>
      <c r="AB110" s="419"/>
      <c r="AC110" s="445"/>
      <c r="AD110" s="623"/>
      <c r="AE110" s="442"/>
      <c r="AF110" s="641"/>
      <c r="AG110" s="419"/>
      <c r="AH110" s="419"/>
      <c r="AI110" s="445"/>
      <c r="AJ110" s="623"/>
      <c r="AK110" s="442"/>
      <c r="AL110" s="641"/>
      <c r="AM110" s="442"/>
      <c r="AN110" s="442"/>
      <c r="AO110" s="442"/>
      <c r="AP110" s="623"/>
      <c r="AQ110" s="613"/>
      <c r="AR110" s="426"/>
      <c r="AT110" s="426"/>
    </row>
    <row r="111" spans="1:46" ht="56.25" customHeight="1" x14ac:dyDescent="0.15">
      <c r="A111" s="682"/>
      <c r="B111" s="698"/>
      <c r="C111" s="731"/>
      <c r="D111" s="353"/>
      <c r="E111" s="704" t="s">
        <v>387</v>
      </c>
      <c r="F111" s="700"/>
      <c r="G111" s="701"/>
      <c r="H111" s="747"/>
      <c r="I111" s="742"/>
      <c r="J111" s="742"/>
      <c r="K111" s="744"/>
      <c r="L111" s="750"/>
      <c r="M111" s="748"/>
      <c r="N111" s="747"/>
      <c r="O111" s="742"/>
      <c r="P111" s="742"/>
      <c r="Q111" s="744"/>
      <c r="R111" s="750"/>
      <c r="S111" s="748"/>
      <c r="T111" s="641"/>
      <c r="U111" s="615"/>
      <c r="V111" s="615"/>
      <c r="W111" s="616"/>
      <c r="X111" s="623"/>
      <c r="Y111" s="620"/>
      <c r="Z111" s="641"/>
      <c r="AA111" s="615"/>
      <c r="AB111" s="615"/>
      <c r="AC111" s="616"/>
      <c r="AD111" s="623"/>
      <c r="AE111" s="620"/>
      <c r="AF111" s="641"/>
      <c r="AG111" s="615"/>
      <c r="AH111" s="615"/>
      <c r="AI111" s="616"/>
      <c r="AJ111" s="623"/>
      <c r="AK111" s="620"/>
      <c r="AL111" s="641"/>
      <c r="AM111" s="620"/>
      <c r="AN111" s="620"/>
      <c r="AO111" s="620"/>
      <c r="AP111" s="623"/>
      <c r="AQ111" s="622"/>
      <c r="AR111" s="426"/>
      <c r="AT111" s="426"/>
    </row>
    <row r="112" spans="1:46" ht="15.75" customHeight="1" x14ac:dyDescent="0.15">
      <c r="A112" s="682"/>
      <c r="B112" s="698"/>
      <c r="C112" s="731"/>
      <c r="D112" s="352" t="s">
        <v>251</v>
      </c>
      <c r="E112" s="700" t="s">
        <v>269</v>
      </c>
      <c r="F112" s="700"/>
      <c r="G112" s="701"/>
      <c r="H112" s="747"/>
      <c r="I112" s="742"/>
      <c r="J112" s="742"/>
      <c r="K112" s="744"/>
      <c r="L112" s="750"/>
      <c r="M112" s="748"/>
      <c r="N112" s="747"/>
      <c r="O112" s="742"/>
      <c r="P112" s="742"/>
      <c r="Q112" s="742"/>
      <c r="R112" s="750"/>
      <c r="S112" s="748"/>
      <c r="T112" s="641" t="s">
        <v>309</v>
      </c>
      <c r="U112" s="637"/>
      <c r="V112" s="637">
        <f>IF(T112="■",1,0)</f>
        <v>0</v>
      </c>
      <c r="W112" s="638" t="s">
        <v>326</v>
      </c>
      <c r="X112" s="623"/>
      <c r="Y112" s="619"/>
      <c r="Z112" s="641" t="s">
        <v>309</v>
      </c>
      <c r="AA112" s="637"/>
      <c r="AB112" s="637">
        <f>IF(Z112="■",1,0)</f>
        <v>0</v>
      </c>
      <c r="AC112" s="638" t="s">
        <v>326</v>
      </c>
      <c r="AD112" s="623"/>
      <c r="AE112" s="619"/>
      <c r="AF112" s="641" t="s">
        <v>309</v>
      </c>
      <c r="AG112" s="637"/>
      <c r="AH112" s="637">
        <f>IF(AF112="■",1,0)</f>
        <v>0</v>
      </c>
      <c r="AI112" s="638" t="s">
        <v>331</v>
      </c>
      <c r="AJ112" s="623"/>
      <c r="AK112" s="619"/>
      <c r="AL112" s="641" t="s">
        <v>309</v>
      </c>
      <c r="AM112" s="619"/>
      <c r="AN112" s="619">
        <f>IF(AL112="■",1,0)</f>
        <v>0</v>
      </c>
      <c r="AO112" s="619" t="s">
        <v>331</v>
      </c>
      <c r="AP112" s="623"/>
      <c r="AQ112" s="621"/>
      <c r="AR112" s="426"/>
      <c r="AT112" s="426"/>
    </row>
    <row r="113" spans="1:46" ht="33" customHeight="1" x14ac:dyDescent="0.15">
      <c r="A113" s="683"/>
      <c r="B113" s="699"/>
      <c r="C113" s="732"/>
      <c r="D113" s="356"/>
      <c r="E113" s="714" t="s">
        <v>298</v>
      </c>
      <c r="F113" s="688"/>
      <c r="G113" s="689"/>
      <c r="H113" s="752"/>
      <c r="I113" s="753"/>
      <c r="J113" s="753"/>
      <c r="K113" s="754"/>
      <c r="L113" s="757"/>
      <c r="M113" s="755"/>
      <c r="N113" s="752"/>
      <c r="O113" s="753"/>
      <c r="P113" s="753"/>
      <c r="Q113" s="753"/>
      <c r="R113" s="757"/>
      <c r="S113" s="755"/>
      <c r="T113" s="642"/>
      <c r="U113" s="420"/>
      <c r="V113" s="420"/>
      <c r="W113" s="446"/>
      <c r="X113" s="643"/>
      <c r="Y113" s="443"/>
      <c r="Z113" s="642"/>
      <c r="AA113" s="420"/>
      <c r="AB113" s="420"/>
      <c r="AC113" s="446"/>
      <c r="AD113" s="643"/>
      <c r="AE113" s="443"/>
      <c r="AF113" s="642"/>
      <c r="AG113" s="420"/>
      <c r="AH113" s="420"/>
      <c r="AI113" s="446"/>
      <c r="AJ113" s="643"/>
      <c r="AK113" s="443"/>
      <c r="AL113" s="642"/>
      <c r="AM113" s="443"/>
      <c r="AN113" s="443"/>
      <c r="AO113" s="443"/>
      <c r="AP113" s="643"/>
      <c r="AQ113" s="612"/>
      <c r="AR113" s="426"/>
      <c r="AT113" s="426"/>
    </row>
    <row r="114" spans="1:46" ht="15.75" customHeight="1" x14ac:dyDescent="0.15">
      <c r="A114" s="682">
        <v>7</v>
      </c>
      <c r="B114" s="698" t="s">
        <v>255</v>
      </c>
      <c r="C114" s="351" t="s">
        <v>338</v>
      </c>
      <c r="D114" s="705" t="s">
        <v>280</v>
      </c>
      <c r="E114" s="705"/>
      <c r="F114" s="705"/>
      <c r="G114" s="706"/>
      <c r="H114" s="751"/>
      <c r="I114" s="741"/>
      <c r="J114" s="741"/>
      <c r="K114" s="743"/>
      <c r="L114" s="749"/>
      <c r="M114" s="756"/>
      <c r="N114" s="751"/>
      <c r="O114" s="741"/>
      <c r="P114" s="741"/>
      <c r="Q114" s="741"/>
      <c r="R114" s="749"/>
      <c r="S114" s="756"/>
      <c r="T114" s="433"/>
      <c r="U114" s="418"/>
      <c r="V114" s="418"/>
      <c r="W114" s="418"/>
      <c r="X114" s="613"/>
      <c r="Y114" s="418"/>
      <c r="Z114" s="434"/>
      <c r="AA114" s="418"/>
      <c r="AB114" s="418"/>
      <c r="AC114" s="444"/>
      <c r="AD114" s="613"/>
      <c r="AE114" s="441"/>
      <c r="AF114" s="434"/>
      <c r="AG114" s="418"/>
      <c r="AH114" s="418"/>
      <c r="AI114" s="444"/>
      <c r="AJ114" s="613"/>
      <c r="AK114" s="441"/>
      <c r="AL114" s="644"/>
      <c r="AM114" s="441"/>
      <c r="AN114" s="441"/>
      <c r="AO114" s="441"/>
      <c r="AP114" s="611"/>
      <c r="AQ114" s="611"/>
      <c r="AR114" s="426"/>
      <c r="AT114" s="426"/>
    </row>
    <row r="115" spans="1:46" ht="24.6" customHeight="1" x14ac:dyDescent="0.15">
      <c r="A115" s="682"/>
      <c r="B115" s="698"/>
      <c r="C115" s="730"/>
      <c r="D115" s="694" t="s">
        <v>400</v>
      </c>
      <c r="E115" s="694"/>
      <c r="F115" s="694"/>
      <c r="G115" s="695"/>
      <c r="H115" s="747"/>
      <c r="I115" s="742"/>
      <c r="J115" s="742"/>
      <c r="K115" s="744"/>
      <c r="L115" s="750"/>
      <c r="M115" s="748"/>
      <c r="N115" s="747"/>
      <c r="O115" s="742"/>
      <c r="P115" s="742"/>
      <c r="Q115" s="742"/>
      <c r="R115" s="750"/>
      <c r="S115" s="748"/>
      <c r="T115" s="646"/>
      <c r="U115" s="615"/>
      <c r="V115" s="615"/>
      <c r="W115" s="615"/>
      <c r="X115" s="622"/>
      <c r="Y115" s="615"/>
      <c r="Z115" s="646"/>
      <c r="AA115" s="615"/>
      <c r="AB115" s="615"/>
      <c r="AC115" s="616"/>
      <c r="AD115" s="622"/>
      <c r="AE115" s="620"/>
      <c r="AF115" s="646"/>
      <c r="AG115" s="615"/>
      <c r="AH115" s="615"/>
      <c r="AI115" s="616"/>
      <c r="AJ115" s="622"/>
      <c r="AK115" s="620"/>
      <c r="AL115" s="645"/>
      <c r="AM115" s="620"/>
      <c r="AN115" s="620"/>
      <c r="AO115" s="620"/>
      <c r="AP115" s="622"/>
      <c r="AQ115" s="622"/>
      <c r="AR115" s="426"/>
      <c r="AT115" s="426"/>
    </row>
    <row r="116" spans="1:46" ht="15.75" customHeight="1" x14ac:dyDescent="0.15">
      <c r="A116" s="682"/>
      <c r="B116" s="698"/>
      <c r="C116" s="731"/>
      <c r="D116" s="355" t="s">
        <v>71</v>
      </c>
      <c r="E116" s="705" t="s">
        <v>253</v>
      </c>
      <c r="F116" s="705"/>
      <c r="G116" s="706"/>
      <c r="H116" s="747"/>
      <c r="I116" s="742"/>
      <c r="J116" s="742"/>
      <c r="K116" s="744"/>
      <c r="L116" s="750"/>
      <c r="M116" s="748"/>
      <c r="N116" s="747"/>
      <c r="O116" s="742"/>
      <c r="P116" s="742"/>
      <c r="Q116" s="744"/>
      <c r="R116" s="750"/>
      <c r="S116" s="748"/>
      <c r="T116" s="641" t="s">
        <v>309</v>
      </c>
      <c r="U116" s="637"/>
      <c r="V116" s="637">
        <f>IF(T116="■",1,0)</f>
        <v>0</v>
      </c>
      <c r="W116" s="637" t="s">
        <v>326</v>
      </c>
      <c r="X116" s="623"/>
      <c r="Y116" s="637"/>
      <c r="Z116" s="641" t="s">
        <v>309</v>
      </c>
      <c r="AA116" s="637"/>
      <c r="AB116" s="637">
        <f>IF(Z116="■",1,0)</f>
        <v>0</v>
      </c>
      <c r="AC116" s="638" t="s">
        <v>326</v>
      </c>
      <c r="AD116" s="623"/>
      <c r="AE116" s="619"/>
      <c r="AF116" s="641" t="s">
        <v>309</v>
      </c>
      <c r="AG116" s="637"/>
      <c r="AH116" s="637">
        <f>IF(AF116="■",1,0)</f>
        <v>0</v>
      </c>
      <c r="AI116" s="638" t="s">
        <v>331</v>
      </c>
      <c r="AJ116" s="623"/>
      <c r="AK116" s="619"/>
      <c r="AL116" s="641" t="s">
        <v>309</v>
      </c>
      <c r="AM116" s="619"/>
      <c r="AN116" s="619">
        <f>IF(AL116="■",1,0)</f>
        <v>0</v>
      </c>
      <c r="AO116" s="619" t="s">
        <v>331</v>
      </c>
      <c r="AP116" s="623"/>
      <c r="AQ116" s="621"/>
      <c r="AR116" s="426"/>
      <c r="AT116" s="426"/>
    </row>
    <row r="117" spans="1:46" ht="45.75" customHeight="1" x14ac:dyDescent="0.15">
      <c r="A117" s="682"/>
      <c r="B117" s="698"/>
      <c r="C117" s="731"/>
      <c r="D117" s="353"/>
      <c r="E117" s="707" t="s">
        <v>299</v>
      </c>
      <c r="F117" s="692"/>
      <c r="G117" s="693"/>
      <c r="H117" s="747"/>
      <c r="I117" s="742"/>
      <c r="J117" s="742"/>
      <c r="K117" s="744"/>
      <c r="L117" s="750"/>
      <c r="M117" s="748"/>
      <c r="N117" s="747"/>
      <c r="O117" s="742"/>
      <c r="P117" s="742"/>
      <c r="Q117" s="744"/>
      <c r="R117" s="750"/>
      <c r="S117" s="748"/>
      <c r="T117" s="641"/>
      <c r="U117" s="419"/>
      <c r="V117" s="419"/>
      <c r="W117" s="419"/>
      <c r="X117" s="623"/>
      <c r="Y117" s="419"/>
      <c r="Z117" s="641"/>
      <c r="AA117" s="419"/>
      <c r="AB117" s="419"/>
      <c r="AC117" s="445"/>
      <c r="AD117" s="623"/>
      <c r="AE117" s="442"/>
      <c r="AF117" s="641"/>
      <c r="AG117" s="419"/>
      <c r="AH117" s="419"/>
      <c r="AI117" s="445"/>
      <c r="AJ117" s="623"/>
      <c r="AK117" s="442"/>
      <c r="AL117" s="641"/>
      <c r="AM117" s="442"/>
      <c r="AN117" s="442"/>
      <c r="AO117" s="442"/>
      <c r="AP117" s="623"/>
      <c r="AQ117" s="613"/>
      <c r="AR117" s="426"/>
      <c r="AT117" s="426"/>
    </row>
    <row r="118" spans="1:46" ht="15.75" customHeight="1" x14ac:dyDescent="0.15">
      <c r="A118" s="682"/>
      <c r="B118" s="698"/>
      <c r="C118" s="731"/>
      <c r="D118" s="353"/>
      <c r="E118" s="707" t="s">
        <v>268</v>
      </c>
      <c r="F118" s="692"/>
      <c r="G118" s="693"/>
      <c r="H118" s="747"/>
      <c r="I118" s="742"/>
      <c r="J118" s="742"/>
      <c r="K118" s="744"/>
      <c r="L118" s="750"/>
      <c r="M118" s="748"/>
      <c r="N118" s="747"/>
      <c r="O118" s="742"/>
      <c r="P118" s="742"/>
      <c r="Q118" s="744"/>
      <c r="R118" s="750"/>
      <c r="S118" s="748"/>
      <c r="T118" s="641"/>
      <c r="U118" s="615"/>
      <c r="V118" s="615"/>
      <c r="W118" s="615"/>
      <c r="X118" s="623"/>
      <c r="Y118" s="615"/>
      <c r="Z118" s="641"/>
      <c r="AA118" s="615"/>
      <c r="AB118" s="615"/>
      <c r="AC118" s="616"/>
      <c r="AD118" s="623"/>
      <c r="AE118" s="620"/>
      <c r="AF118" s="641"/>
      <c r="AG118" s="615"/>
      <c r="AH118" s="615"/>
      <c r="AI118" s="616"/>
      <c r="AJ118" s="623"/>
      <c r="AK118" s="620"/>
      <c r="AL118" s="641"/>
      <c r="AM118" s="620"/>
      <c r="AN118" s="620"/>
      <c r="AO118" s="620"/>
      <c r="AP118" s="623"/>
      <c r="AQ118" s="622"/>
      <c r="AR118" s="426"/>
      <c r="AT118" s="426"/>
    </row>
    <row r="119" spans="1:46" ht="15.75" customHeight="1" x14ac:dyDescent="0.15">
      <c r="A119" s="682"/>
      <c r="B119" s="698"/>
      <c r="C119" s="731"/>
      <c r="D119" s="352" t="s">
        <v>48</v>
      </c>
      <c r="E119" s="700" t="s">
        <v>245</v>
      </c>
      <c r="F119" s="700"/>
      <c r="G119" s="701"/>
      <c r="H119" s="747"/>
      <c r="I119" s="742"/>
      <c r="J119" s="742"/>
      <c r="K119" s="744"/>
      <c r="L119" s="750"/>
      <c r="M119" s="748"/>
      <c r="N119" s="747"/>
      <c r="O119" s="742"/>
      <c r="P119" s="742"/>
      <c r="Q119" s="744"/>
      <c r="R119" s="750"/>
      <c r="S119" s="748"/>
      <c r="T119" s="641" t="s">
        <v>309</v>
      </c>
      <c r="U119" s="637"/>
      <c r="V119" s="637">
        <f>IF(T119="■",1,0)</f>
        <v>0</v>
      </c>
      <c r="W119" s="637" t="s">
        <v>326</v>
      </c>
      <c r="X119" s="623"/>
      <c r="Y119" s="637"/>
      <c r="Z119" s="641" t="s">
        <v>309</v>
      </c>
      <c r="AA119" s="637"/>
      <c r="AB119" s="637">
        <f>IF(Z119="■",1,0)</f>
        <v>0</v>
      </c>
      <c r="AC119" s="638" t="s">
        <v>326</v>
      </c>
      <c r="AD119" s="623"/>
      <c r="AE119" s="619"/>
      <c r="AF119" s="641" t="s">
        <v>309</v>
      </c>
      <c r="AG119" s="637"/>
      <c r="AH119" s="637">
        <f>IF(AF119="■",1,0)</f>
        <v>0</v>
      </c>
      <c r="AI119" s="638" t="s">
        <v>331</v>
      </c>
      <c r="AJ119" s="623"/>
      <c r="AK119" s="619"/>
      <c r="AL119" s="641" t="s">
        <v>309</v>
      </c>
      <c r="AM119" s="619"/>
      <c r="AN119" s="619">
        <f>IF(AL119="■",1,0)</f>
        <v>0</v>
      </c>
      <c r="AO119" s="619" t="s">
        <v>331</v>
      </c>
      <c r="AP119" s="623"/>
      <c r="AQ119" s="621"/>
      <c r="AR119" s="426"/>
      <c r="AT119" s="426"/>
    </row>
    <row r="120" spans="1:46" ht="15.75" customHeight="1" x14ac:dyDescent="0.15">
      <c r="A120" s="682"/>
      <c r="B120" s="698"/>
      <c r="C120" s="731"/>
      <c r="D120" s="354"/>
      <c r="E120" s="707" t="s">
        <v>254</v>
      </c>
      <c r="F120" s="692"/>
      <c r="G120" s="693"/>
      <c r="H120" s="747"/>
      <c r="I120" s="742"/>
      <c r="J120" s="742"/>
      <c r="K120" s="744"/>
      <c r="L120" s="750"/>
      <c r="M120" s="748"/>
      <c r="N120" s="747"/>
      <c r="O120" s="742"/>
      <c r="P120" s="742"/>
      <c r="Q120" s="744"/>
      <c r="R120" s="750"/>
      <c r="S120" s="748"/>
      <c r="T120" s="641"/>
      <c r="U120" s="615"/>
      <c r="V120" s="615"/>
      <c r="W120" s="615"/>
      <c r="X120" s="623"/>
      <c r="Y120" s="615"/>
      <c r="Z120" s="641"/>
      <c r="AA120" s="615"/>
      <c r="AB120" s="615"/>
      <c r="AC120" s="616"/>
      <c r="AD120" s="623"/>
      <c r="AE120" s="620"/>
      <c r="AF120" s="641"/>
      <c r="AG120" s="615"/>
      <c r="AH120" s="615"/>
      <c r="AI120" s="616"/>
      <c r="AJ120" s="623"/>
      <c r="AK120" s="620"/>
      <c r="AL120" s="641"/>
      <c r="AM120" s="620"/>
      <c r="AN120" s="620"/>
      <c r="AO120" s="620"/>
      <c r="AP120" s="623"/>
      <c r="AQ120" s="622"/>
      <c r="AR120" s="426"/>
      <c r="AT120" s="426"/>
    </row>
    <row r="121" spans="1:46" ht="15.75" customHeight="1" x14ac:dyDescent="0.15">
      <c r="A121" s="682"/>
      <c r="B121" s="698"/>
      <c r="C121" s="731"/>
      <c r="D121" s="352" t="s">
        <v>168</v>
      </c>
      <c r="E121" s="700" t="s">
        <v>283</v>
      </c>
      <c r="F121" s="700"/>
      <c r="G121" s="701"/>
      <c r="H121" s="747"/>
      <c r="I121" s="742"/>
      <c r="J121" s="742"/>
      <c r="K121" s="744"/>
      <c r="L121" s="750"/>
      <c r="M121" s="748"/>
      <c r="N121" s="747"/>
      <c r="O121" s="742"/>
      <c r="P121" s="742"/>
      <c r="Q121" s="744"/>
      <c r="R121" s="750"/>
      <c r="S121" s="748"/>
      <c r="T121" s="641" t="s">
        <v>309</v>
      </c>
      <c r="U121" s="637"/>
      <c r="V121" s="637">
        <f>IF(T121="■",1,0)</f>
        <v>0</v>
      </c>
      <c r="W121" s="637" t="s">
        <v>326</v>
      </c>
      <c r="X121" s="623"/>
      <c r="Y121" s="637"/>
      <c r="Z121" s="641" t="s">
        <v>309</v>
      </c>
      <c r="AA121" s="637"/>
      <c r="AB121" s="637">
        <f>IF(Z121="■",1,0)</f>
        <v>0</v>
      </c>
      <c r="AC121" s="638" t="s">
        <v>326</v>
      </c>
      <c r="AD121" s="623"/>
      <c r="AE121" s="619"/>
      <c r="AF121" s="641" t="s">
        <v>309</v>
      </c>
      <c r="AG121" s="637"/>
      <c r="AH121" s="637">
        <f>IF(AF121="■",1,0)</f>
        <v>0</v>
      </c>
      <c r="AI121" s="638" t="s">
        <v>331</v>
      </c>
      <c r="AJ121" s="623"/>
      <c r="AK121" s="619"/>
      <c r="AL121" s="641" t="s">
        <v>309</v>
      </c>
      <c r="AM121" s="619"/>
      <c r="AN121" s="619">
        <f>IF(AL121="■",1,0)</f>
        <v>0</v>
      </c>
      <c r="AO121" s="619" t="s">
        <v>331</v>
      </c>
      <c r="AP121" s="623"/>
      <c r="AQ121" s="621"/>
      <c r="AR121" s="426"/>
      <c r="AT121" s="426"/>
    </row>
    <row r="122" spans="1:46" ht="66" customHeight="1" x14ac:dyDescent="0.15">
      <c r="A122" s="683"/>
      <c r="B122" s="699"/>
      <c r="C122" s="732"/>
      <c r="D122" s="354"/>
      <c r="E122" s="707" t="s">
        <v>292</v>
      </c>
      <c r="F122" s="692"/>
      <c r="G122" s="693"/>
      <c r="H122" s="752"/>
      <c r="I122" s="753"/>
      <c r="J122" s="753"/>
      <c r="K122" s="754"/>
      <c r="L122" s="757"/>
      <c r="M122" s="755"/>
      <c r="N122" s="752"/>
      <c r="O122" s="753"/>
      <c r="P122" s="753"/>
      <c r="Q122" s="754"/>
      <c r="R122" s="757"/>
      <c r="S122" s="755"/>
      <c r="T122" s="642"/>
      <c r="U122" s="420"/>
      <c r="V122" s="420"/>
      <c r="W122" s="420"/>
      <c r="X122" s="643"/>
      <c r="Y122" s="420"/>
      <c r="Z122" s="642"/>
      <c r="AA122" s="420"/>
      <c r="AB122" s="420"/>
      <c r="AC122" s="446"/>
      <c r="AD122" s="643"/>
      <c r="AE122" s="443"/>
      <c r="AF122" s="642"/>
      <c r="AG122" s="420"/>
      <c r="AH122" s="420"/>
      <c r="AI122" s="446"/>
      <c r="AJ122" s="643"/>
      <c r="AK122" s="443"/>
      <c r="AL122" s="642"/>
      <c r="AM122" s="443"/>
      <c r="AN122" s="443"/>
      <c r="AO122" s="443"/>
      <c r="AP122" s="643"/>
      <c r="AQ122" s="612"/>
      <c r="AR122" s="426"/>
      <c r="AT122" s="426"/>
    </row>
    <row r="123" spans="1:46" ht="15" customHeight="1" x14ac:dyDescent="0.15">
      <c r="A123" s="687">
        <v>8</v>
      </c>
      <c r="B123" s="687" t="s">
        <v>169</v>
      </c>
      <c r="C123" s="50" t="s">
        <v>1</v>
      </c>
      <c r="D123" s="690" t="s">
        <v>279</v>
      </c>
      <c r="E123" s="690"/>
      <c r="F123" s="690"/>
      <c r="G123" s="691"/>
      <c r="H123" s="433" t="s">
        <v>309</v>
      </c>
      <c r="I123" s="418">
        <f>IF(H123="■",1,0)</f>
        <v>0</v>
      </c>
      <c r="J123" s="418"/>
      <c r="K123" s="444" t="s">
        <v>319</v>
      </c>
      <c r="L123" s="611" t="s">
        <v>309</v>
      </c>
      <c r="M123" s="466">
        <f>IF(L123="■",1,0)</f>
        <v>0</v>
      </c>
      <c r="N123" s="650" t="s">
        <v>309</v>
      </c>
      <c r="O123" s="716">
        <f>IF(N123="■",1,0)</f>
        <v>0</v>
      </c>
      <c r="P123" s="716"/>
      <c r="Q123" s="716" t="s">
        <v>319</v>
      </c>
      <c r="R123" s="724" t="s">
        <v>309</v>
      </c>
      <c r="S123" s="716">
        <f>IF(R123="■",1,0)</f>
        <v>0</v>
      </c>
      <c r="T123" s="433" t="s">
        <v>309</v>
      </c>
      <c r="U123" s="418">
        <f>IF(T123="■",1,0)</f>
        <v>0</v>
      </c>
      <c r="V123" s="418"/>
      <c r="W123" s="418" t="s">
        <v>327</v>
      </c>
      <c r="X123" s="611" t="s">
        <v>309</v>
      </c>
      <c r="Y123" s="418">
        <f>IF(X123="■",1,0)</f>
        <v>0</v>
      </c>
      <c r="Z123" s="433" t="s">
        <v>309</v>
      </c>
      <c r="AA123" s="418">
        <f>IF(Z123="■",1,0)</f>
        <v>0</v>
      </c>
      <c r="AB123" s="418"/>
      <c r="AC123" s="444" t="s">
        <v>328</v>
      </c>
      <c r="AD123" s="611" t="s">
        <v>309</v>
      </c>
      <c r="AE123" s="441">
        <f>IF(AD123="■",1,0)</f>
        <v>0</v>
      </c>
      <c r="AF123" s="433" t="s">
        <v>309</v>
      </c>
      <c r="AG123" s="418">
        <f>IF(AF123="■",1,0)</f>
        <v>0</v>
      </c>
      <c r="AH123" s="418"/>
      <c r="AI123" s="444" t="s">
        <v>330</v>
      </c>
      <c r="AJ123" s="611" t="s">
        <v>309</v>
      </c>
      <c r="AK123" s="441">
        <f>IF(AJ123="■",1,0)</f>
        <v>0</v>
      </c>
      <c r="AL123" s="433" t="s">
        <v>309</v>
      </c>
      <c r="AM123" s="441">
        <f>IF(AL123="■",1,0)</f>
        <v>0</v>
      </c>
      <c r="AN123" s="441"/>
      <c r="AO123" s="441" t="s">
        <v>330</v>
      </c>
      <c r="AP123" s="611" t="s">
        <v>183</v>
      </c>
      <c r="AQ123" s="611">
        <f>IF(AP123="■",1,0)</f>
        <v>0</v>
      </c>
      <c r="AR123" s="426"/>
      <c r="AT123" s="426"/>
    </row>
    <row r="124" spans="1:46" ht="30.75" customHeight="1" x14ac:dyDescent="0.15">
      <c r="A124" s="682"/>
      <c r="B124" s="682"/>
      <c r="C124" s="54"/>
      <c r="D124" s="692" t="s">
        <v>151</v>
      </c>
      <c r="E124" s="692"/>
      <c r="F124" s="692"/>
      <c r="G124" s="693"/>
      <c r="H124" s="434"/>
      <c r="I124" s="419"/>
      <c r="J124" s="419"/>
      <c r="K124" s="445"/>
      <c r="L124" s="613"/>
      <c r="M124" s="467"/>
      <c r="N124" s="651"/>
      <c r="O124" s="764"/>
      <c r="P124" s="764"/>
      <c r="Q124" s="764"/>
      <c r="R124" s="725"/>
      <c r="S124" s="764"/>
      <c r="T124" s="434"/>
      <c r="U124" s="419"/>
      <c r="V124" s="419"/>
      <c r="W124" s="419"/>
      <c r="X124" s="613"/>
      <c r="Y124" s="419"/>
      <c r="Z124" s="434"/>
      <c r="AA124" s="419"/>
      <c r="AB124" s="419"/>
      <c r="AC124" s="445"/>
      <c r="AD124" s="613"/>
      <c r="AE124" s="442"/>
      <c r="AF124" s="434"/>
      <c r="AG124" s="419"/>
      <c r="AH124" s="419"/>
      <c r="AI124" s="445"/>
      <c r="AJ124" s="613"/>
      <c r="AK124" s="442"/>
      <c r="AL124" s="434"/>
      <c r="AM124" s="442"/>
      <c r="AN124" s="442"/>
      <c r="AO124" s="442"/>
      <c r="AP124" s="613"/>
      <c r="AQ124" s="613"/>
      <c r="AR124" s="426"/>
      <c r="AT124" s="426"/>
    </row>
    <row r="125" spans="1:46" ht="15" customHeight="1" x14ac:dyDescent="0.15">
      <c r="A125" s="682"/>
      <c r="B125" s="682"/>
      <c r="C125" s="54"/>
      <c r="D125" s="57" t="s">
        <v>71</v>
      </c>
      <c r="E125" s="692" t="s">
        <v>152</v>
      </c>
      <c r="F125" s="692"/>
      <c r="G125" s="693"/>
      <c r="H125" s="434"/>
      <c r="I125" s="419"/>
      <c r="J125" s="419"/>
      <c r="K125" s="445"/>
      <c r="L125" s="613"/>
      <c r="M125" s="467"/>
      <c r="N125" s="651"/>
      <c r="O125" s="764"/>
      <c r="P125" s="764"/>
      <c r="Q125" s="764"/>
      <c r="R125" s="725"/>
      <c r="S125" s="764"/>
      <c r="T125" s="434"/>
      <c r="U125" s="419"/>
      <c r="V125" s="419"/>
      <c r="W125" s="419"/>
      <c r="X125" s="613"/>
      <c r="Y125" s="419"/>
      <c r="Z125" s="434"/>
      <c r="AA125" s="419"/>
      <c r="AB125" s="419"/>
      <c r="AC125" s="445"/>
      <c r="AD125" s="613"/>
      <c r="AE125" s="442"/>
      <c r="AF125" s="434"/>
      <c r="AG125" s="419"/>
      <c r="AH125" s="419"/>
      <c r="AI125" s="445"/>
      <c r="AJ125" s="613"/>
      <c r="AK125" s="442"/>
      <c r="AL125" s="434"/>
      <c r="AM125" s="442"/>
      <c r="AN125" s="442"/>
      <c r="AO125" s="442"/>
      <c r="AP125" s="613"/>
      <c r="AQ125" s="613"/>
      <c r="AR125" s="426"/>
      <c r="AT125" s="426"/>
    </row>
    <row r="126" spans="1:46" ht="15" customHeight="1" x14ac:dyDescent="0.15">
      <c r="A126" s="682"/>
      <c r="B126" s="682"/>
      <c r="C126" s="54"/>
      <c r="D126" s="57" t="s">
        <v>48</v>
      </c>
      <c r="E126" s="692" t="s">
        <v>153</v>
      </c>
      <c r="F126" s="692"/>
      <c r="G126" s="693"/>
      <c r="H126" s="434"/>
      <c r="I126" s="419"/>
      <c r="J126" s="419"/>
      <c r="K126" s="445"/>
      <c r="L126" s="613"/>
      <c r="M126" s="467"/>
      <c r="N126" s="651"/>
      <c r="O126" s="764"/>
      <c r="P126" s="764"/>
      <c r="Q126" s="764"/>
      <c r="R126" s="725"/>
      <c r="S126" s="764"/>
      <c r="T126" s="434"/>
      <c r="U126" s="419"/>
      <c r="V126" s="419"/>
      <c r="W126" s="419"/>
      <c r="X126" s="613"/>
      <c r="Y126" s="419"/>
      <c r="Z126" s="434"/>
      <c r="AA126" s="419"/>
      <c r="AB126" s="419"/>
      <c r="AC126" s="445"/>
      <c r="AD126" s="613"/>
      <c r="AE126" s="442"/>
      <c r="AF126" s="434"/>
      <c r="AG126" s="419"/>
      <c r="AH126" s="419"/>
      <c r="AI126" s="445"/>
      <c r="AJ126" s="613"/>
      <c r="AK126" s="442"/>
      <c r="AL126" s="434"/>
      <c r="AM126" s="442"/>
      <c r="AN126" s="442"/>
      <c r="AO126" s="442"/>
      <c r="AP126" s="613"/>
      <c r="AQ126" s="613"/>
      <c r="AR126" s="426"/>
      <c r="AT126" s="426"/>
    </row>
    <row r="127" spans="1:46" ht="24" customHeight="1" x14ac:dyDescent="0.15">
      <c r="A127" s="682"/>
      <c r="B127" s="682"/>
      <c r="C127" s="54"/>
      <c r="D127" s="58" t="s">
        <v>168</v>
      </c>
      <c r="E127" s="700" t="s">
        <v>154</v>
      </c>
      <c r="F127" s="700"/>
      <c r="G127" s="701"/>
      <c r="H127" s="435"/>
      <c r="I127" s="420"/>
      <c r="J127" s="420"/>
      <c r="K127" s="446"/>
      <c r="L127" s="612"/>
      <c r="M127" s="468"/>
      <c r="N127" s="652"/>
      <c r="O127" s="717"/>
      <c r="P127" s="717"/>
      <c r="Q127" s="717"/>
      <c r="R127" s="726"/>
      <c r="S127" s="717"/>
      <c r="T127" s="435"/>
      <c r="U127" s="420"/>
      <c r="V127" s="420"/>
      <c r="W127" s="420"/>
      <c r="X127" s="612"/>
      <c r="Y127" s="420"/>
      <c r="Z127" s="435"/>
      <c r="AA127" s="420"/>
      <c r="AB127" s="420"/>
      <c r="AC127" s="446"/>
      <c r="AD127" s="612"/>
      <c r="AE127" s="443"/>
      <c r="AF127" s="435"/>
      <c r="AG127" s="420"/>
      <c r="AH127" s="420"/>
      <c r="AI127" s="446"/>
      <c r="AJ127" s="612"/>
      <c r="AK127" s="443"/>
      <c r="AL127" s="435"/>
      <c r="AM127" s="443"/>
      <c r="AN127" s="443"/>
      <c r="AO127" s="443"/>
      <c r="AP127" s="612"/>
      <c r="AQ127" s="612"/>
      <c r="AR127" s="426"/>
      <c r="AT127" s="426"/>
    </row>
    <row r="128" spans="1:46" ht="15" customHeight="1" x14ac:dyDescent="0.15">
      <c r="A128" s="659">
        <v>9</v>
      </c>
      <c r="B128" s="681" t="s">
        <v>185</v>
      </c>
      <c r="C128" s="50" t="s">
        <v>1</v>
      </c>
      <c r="D128" s="690" t="s">
        <v>190</v>
      </c>
      <c r="E128" s="690"/>
      <c r="F128" s="690"/>
      <c r="G128" s="691"/>
      <c r="H128" s="486"/>
      <c r="I128" s="73"/>
      <c r="J128" s="73"/>
      <c r="K128" s="93"/>
      <c r="L128" s="654"/>
      <c r="M128" s="73"/>
      <c r="N128" s="486"/>
      <c r="O128" s="431"/>
      <c r="P128" s="431"/>
      <c r="Q128" s="463"/>
      <c r="R128" s="654"/>
      <c r="S128" s="430"/>
      <c r="T128" s="433" t="s">
        <v>309</v>
      </c>
      <c r="U128" s="418"/>
      <c r="V128" s="418">
        <f>IF(T128="■",1,0)</f>
        <v>0</v>
      </c>
      <c r="W128" s="444" t="s">
        <v>326</v>
      </c>
      <c r="X128" s="629"/>
      <c r="Y128" s="441"/>
      <c r="Z128" s="433" t="s">
        <v>309</v>
      </c>
      <c r="AA128" s="418"/>
      <c r="AB128" s="418">
        <f>IF(Z128="■",1,0)</f>
        <v>0</v>
      </c>
      <c r="AC128" s="444" t="s">
        <v>329</v>
      </c>
      <c r="AD128" s="629"/>
      <c r="AE128" s="441"/>
      <c r="AF128" s="433" t="s">
        <v>309</v>
      </c>
      <c r="AG128" s="418"/>
      <c r="AH128" s="418">
        <f>IF(AF128="■",1,0)</f>
        <v>0</v>
      </c>
      <c r="AI128" s="444" t="s">
        <v>331</v>
      </c>
      <c r="AJ128" s="629"/>
      <c r="AK128" s="441"/>
      <c r="AL128" s="433" t="s">
        <v>309</v>
      </c>
      <c r="AM128" s="441"/>
      <c r="AN128" s="441">
        <f>IF(AL128="■",1,0)</f>
        <v>0</v>
      </c>
      <c r="AO128" s="441" t="s">
        <v>331</v>
      </c>
      <c r="AP128" s="629"/>
      <c r="AQ128" s="611"/>
      <c r="AR128" s="426"/>
      <c r="AT128" s="426"/>
    </row>
    <row r="129" spans="1:46" ht="25.5" customHeight="1" x14ac:dyDescent="0.15">
      <c r="A129" s="684"/>
      <c r="B129" s="682"/>
      <c r="C129" s="53"/>
      <c r="D129" s="688" t="s">
        <v>388</v>
      </c>
      <c r="E129" s="688"/>
      <c r="F129" s="688"/>
      <c r="G129" s="689"/>
      <c r="H129" s="653"/>
      <c r="I129" s="74"/>
      <c r="J129" s="74"/>
      <c r="K129" s="84"/>
      <c r="L129" s="655"/>
      <c r="M129" s="74"/>
      <c r="N129" s="653"/>
      <c r="O129" s="665"/>
      <c r="P129" s="665"/>
      <c r="Q129" s="465"/>
      <c r="R129" s="655"/>
      <c r="S129" s="473"/>
      <c r="T129" s="435"/>
      <c r="U129" s="420"/>
      <c r="V129" s="420"/>
      <c r="W129" s="446"/>
      <c r="X129" s="630"/>
      <c r="Y129" s="443"/>
      <c r="Z129" s="435"/>
      <c r="AA129" s="420"/>
      <c r="AB129" s="420"/>
      <c r="AC129" s="446"/>
      <c r="AD129" s="630"/>
      <c r="AE129" s="443"/>
      <c r="AF129" s="435"/>
      <c r="AG129" s="420"/>
      <c r="AH129" s="420"/>
      <c r="AI129" s="446"/>
      <c r="AJ129" s="630"/>
      <c r="AK129" s="443"/>
      <c r="AL129" s="435"/>
      <c r="AM129" s="443"/>
      <c r="AN129" s="443"/>
      <c r="AO129" s="443"/>
      <c r="AP129" s="630"/>
      <c r="AQ129" s="612"/>
      <c r="AR129" s="426"/>
      <c r="AT129" s="426"/>
    </row>
    <row r="130" spans="1:46" ht="15" customHeight="1" x14ac:dyDescent="0.15">
      <c r="A130" s="684"/>
      <c r="B130" s="682"/>
      <c r="C130" s="50" t="s">
        <v>70</v>
      </c>
      <c r="D130" s="690" t="s">
        <v>186</v>
      </c>
      <c r="E130" s="690"/>
      <c r="F130" s="690"/>
      <c r="G130" s="691"/>
      <c r="H130" s="427"/>
      <c r="I130" s="428"/>
      <c r="J130" s="428"/>
      <c r="K130" s="460"/>
      <c r="L130" s="649"/>
      <c r="M130" s="421"/>
      <c r="N130" s="427"/>
      <c r="O130" s="428"/>
      <c r="P130" s="428"/>
      <c r="Q130" s="460"/>
      <c r="R130" s="649"/>
      <c r="S130" s="421"/>
      <c r="T130" s="491" t="s">
        <v>309</v>
      </c>
      <c r="U130" s="418"/>
      <c r="V130" s="418">
        <f>IF(T130="■",1,0)</f>
        <v>0</v>
      </c>
      <c r="W130" s="444" t="s">
        <v>326</v>
      </c>
      <c r="X130" s="624"/>
      <c r="Y130" s="441"/>
      <c r="Z130" s="491" t="s">
        <v>309</v>
      </c>
      <c r="AA130" s="418"/>
      <c r="AB130" s="418">
        <f>IF(Z130="■",1,0)</f>
        <v>0</v>
      </c>
      <c r="AC130" s="444" t="s">
        <v>329</v>
      </c>
      <c r="AD130" s="624"/>
      <c r="AE130" s="441"/>
      <c r="AF130" s="491" t="s">
        <v>309</v>
      </c>
      <c r="AG130" s="418"/>
      <c r="AH130" s="418">
        <f>IF(AF130="■",1,0)</f>
        <v>0</v>
      </c>
      <c r="AI130" s="444" t="s">
        <v>331</v>
      </c>
      <c r="AJ130" s="624"/>
      <c r="AK130" s="441"/>
      <c r="AL130" s="491" t="s">
        <v>309</v>
      </c>
      <c r="AM130" s="441"/>
      <c r="AN130" s="441">
        <f>IF(AL130="■",1,0)</f>
        <v>0</v>
      </c>
      <c r="AO130" s="441" t="s">
        <v>331</v>
      </c>
      <c r="AP130" s="624"/>
      <c r="AQ130" s="611"/>
      <c r="AR130" s="426"/>
      <c r="AT130" s="426"/>
    </row>
    <row r="131" spans="1:46" ht="70.5" customHeight="1" x14ac:dyDescent="0.15">
      <c r="A131" s="685"/>
      <c r="B131" s="683"/>
      <c r="C131" s="53"/>
      <c r="D131" s="688" t="s">
        <v>187</v>
      </c>
      <c r="E131" s="688"/>
      <c r="F131" s="688"/>
      <c r="G131" s="689"/>
      <c r="H131" s="427"/>
      <c r="I131" s="428"/>
      <c r="J131" s="428"/>
      <c r="K131" s="460"/>
      <c r="L131" s="649"/>
      <c r="M131" s="421"/>
      <c r="N131" s="427"/>
      <c r="O131" s="428"/>
      <c r="P131" s="428"/>
      <c r="Q131" s="460"/>
      <c r="R131" s="649"/>
      <c r="S131" s="421"/>
      <c r="T131" s="491"/>
      <c r="U131" s="420"/>
      <c r="V131" s="420"/>
      <c r="W131" s="446"/>
      <c r="X131" s="624"/>
      <c r="Y131" s="443"/>
      <c r="Z131" s="491"/>
      <c r="AA131" s="420"/>
      <c r="AB131" s="420"/>
      <c r="AC131" s="446"/>
      <c r="AD131" s="624"/>
      <c r="AE131" s="443"/>
      <c r="AF131" s="491"/>
      <c r="AG131" s="420"/>
      <c r="AH131" s="420"/>
      <c r="AI131" s="446"/>
      <c r="AJ131" s="624"/>
      <c r="AK131" s="443"/>
      <c r="AL131" s="491"/>
      <c r="AM131" s="443"/>
      <c r="AN131" s="443"/>
      <c r="AO131" s="443"/>
      <c r="AP131" s="624"/>
      <c r="AQ131" s="612"/>
      <c r="AR131" s="426"/>
      <c r="AT131" s="426"/>
    </row>
    <row r="132" spans="1:46" ht="15" customHeight="1" x14ac:dyDescent="0.15">
      <c r="A132" s="687">
        <v>10</v>
      </c>
      <c r="B132" s="681" t="s">
        <v>378</v>
      </c>
      <c r="C132" s="50" t="s">
        <v>1</v>
      </c>
      <c r="D132" s="690" t="s">
        <v>204</v>
      </c>
      <c r="E132" s="690"/>
      <c r="F132" s="690"/>
      <c r="G132" s="691"/>
      <c r="H132" s="486"/>
      <c r="I132" s="431"/>
      <c r="J132" s="431"/>
      <c r="K132" s="463"/>
      <c r="L132" s="654"/>
      <c r="M132" s="430"/>
      <c r="N132" s="486"/>
      <c r="O132" s="431"/>
      <c r="P132" s="431"/>
      <c r="Q132" s="463"/>
      <c r="R132" s="654"/>
      <c r="S132" s="430"/>
      <c r="T132" s="433" t="s">
        <v>309</v>
      </c>
      <c r="U132" s="418"/>
      <c r="V132" s="418">
        <f>IF(T132="■",1,0)</f>
        <v>0</v>
      </c>
      <c r="W132" s="444" t="s">
        <v>326</v>
      </c>
      <c r="X132" s="629"/>
      <c r="Y132" s="441"/>
      <c r="Z132" s="433" t="s">
        <v>309</v>
      </c>
      <c r="AA132" s="418"/>
      <c r="AB132" s="418">
        <f>IF(Z132="■",1,0)</f>
        <v>0</v>
      </c>
      <c r="AC132" s="444" t="s">
        <v>329</v>
      </c>
      <c r="AD132" s="629"/>
      <c r="AE132" s="441"/>
      <c r="AF132" s="433" t="s">
        <v>309</v>
      </c>
      <c r="AG132" s="418">
        <f>IF(AF132="■",1,0)</f>
        <v>0</v>
      </c>
      <c r="AH132" s="418"/>
      <c r="AI132" s="444" t="s">
        <v>330</v>
      </c>
      <c r="AJ132" s="611" t="s">
        <v>309</v>
      </c>
      <c r="AK132" s="441">
        <f>IF(AJ132="■",1,0)</f>
        <v>0</v>
      </c>
      <c r="AL132" s="433" t="s">
        <v>309</v>
      </c>
      <c r="AM132" s="418"/>
      <c r="AN132" s="418">
        <f>IF(AL132="■",1,0)</f>
        <v>0</v>
      </c>
      <c r="AO132" s="444" t="s">
        <v>331</v>
      </c>
      <c r="AP132" s="629"/>
      <c r="AQ132" s="611"/>
      <c r="AR132" s="426"/>
      <c r="AT132" s="426"/>
    </row>
    <row r="133" spans="1:46" ht="27.75" customHeight="1" x14ac:dyDescent="0.15">
      <c r="A133" s="682"/>
      <c r="B133" s="698"/>
      <c r="C133" s="54"/>
      <c r="D133" s="692" t="s">
        <v>155</v>
      </c>
      <c r="E133" s="692"/>
      <c r="F133" s="692"/>
      <c r="G133" s="693"/>
      <c r="H133" s="478"/>
      <c r="I133" s="472"/>
      <c r="J133" s="472"/>
      <c r="K133" s="464"/>
      <c r="L133" s="656"/>
      <c r="M133" s="471"/>
      <c r="N133" s="478"/>
      <c r="O133" s="472"/>
      <c r="P133" s="472"/>
      <c r="Q133" s="464"/>
      <c r="R133" s="656"/>
      <c r="S133" s="471"/>
      <c r="T133" s="434"/>
      <c r="U133" s="419"/>
      <c r="V133" s="419"/>
      <c r="W133" s="445"/>
      <c r="X133" s="639"/>
      <c r="Y133" s="442"/>
      <c r="Z133" s="434"/>
      <c r="AA133" s="419"/>
      <c r="AB133" s="419"/>
      <c r="AC133" s="445"/>
      <c r="AD133" s="639"/>
      <c r="AE133" s="442"/>
      <c r="AF133" s="434"/>
      <c r="AG133" s="419"/>
      <c r="AH133" s="419"/>
      <c r="AI133" s="445"/>
      <c r="AJ133" s="613"/>
      <c r="AK133" s="442"/>
      <c r="AL133" s="434"/>
      <c r="AM133" s="419"/>
      <c r="AN133" s="419"/>
      <c r="AO133" s="445"/>
      <c r="AP133" s="639"/>
      <c r="AQ133" s="613"/>
      <c r="AR133" s="426"/>
      <c r="AT133" s="426"/>
    </row>
    <row r="134" spans="1:46" ht="24" customHeight="1" x14ac:dyDescent="0.15">
      <c r="A134" s="682"/>
      <c r="B134" s="698"/>
      <c r="C134" s="54"/>
      <c r="D134" s="57" t="s">
        <v>71</v>
      </c>
      <c r="E134" s="692" t="s">
        <v>156</v>
      </c>
      <c r="F134" s="692"/>
      <c r="G134" s="693"/>
      <c r="H134" s="478"/>
      <c r="I134" s="472"/>
      <c r="J134" s="472"/>
      <c r="K134" s="464"/>
      <c r="L134" s="656"/>
      <c r="M134" s="471"/>
      <c r="N134" s="478"/>
      <c r="O134" s="472"/>
      <c r="P134" s="472"/>
      <c r="Q134" s="464"/>
      <c r="R134" s="656"/>
      <c r="S134" s="471"/>
      <c r="T134" s="434"/>
      <c r="U134" s="419"/>
      <c r="V134" s="419"/>
      <c r="W134" s="445"/>
      <c r="X134" s="639"/>
      <c r="Y134" s="442"/>
      <c r="Z134" s="434"/>
      <c r="AA134" s="419"/>
      <c r="AB134" s="419"/>
      <c r="AC134" s="445"/>
      <c r="AD134" s="639"/>
      <c r="AE134" s="442"/>
      <c r="AF134" s="434"/>
      <c r="AG134" s="419"/>
      <c r="AH134" s="419"/>
      <c r="AI134" s="445"/>
      <c r="AJ134" s="613"/>
      <c r="AK134" s="442"/>
      <c r="AL134" s="434"/>
      <c r="AM134" s="419"/>
      <c r="AN134" s="419"/>
      <c r="AO134" s="445"/>
      <c r="AP134" s="639"/>
      <c r="AQ134" s="613"/>
      <c r="AR134" s="426"/>
      <c r="AT134" s="426"/>
    </row>
    <row r="135" spans="1:46" x14ac:dyDescent="0.15">
      <c r="A135" s="682"/>
      <c r="B135" s="698"/>
      <c r="C135" s="54"/>
      <c r="D135" s="57" t="s">
        <v>48</v>
      </c>
      <c r="E135" s="692" t="s">
        <v>389</v>
      </c>
      <c r="F135" s="692"/>
      <c r="G135" s="693"/>
      <c r="H135" s="478"/>
      <c r="I135" s="472"/>
      <c r="J135" s="472"/>
      <c r="K135" s="464"/>
      <c r="L135" s="656"/>
      <c r="M135" s="471"/>
      <c r="N135" s="478"/>
      <c r="O135" s="472"/>
      <c r="P135" s="472"/>
      <c r="Q135" s="464"/>
      <c r="R135" s="656"/>
      <c r="S135" s="471"/>
      <c r="T135" s="434"/>
      <c r="U135" s="419"/>
      <c r="V135" s="419"/>
      <c r="W135" s="445"/>
      <c r="X135" s="639"/>
      <c r="Y135" s="442"/>
      <c r="Z135" s="434"/>
      <c r="AA135" s="419"/>
      <c r="AB135" s="419"/>
      <c r="AC135" s="445"/>
      <c r="AD135" s="639"/>
      <c r="AE135" s="442"/>
      <c r="AF135" s="434"/>
      <c r="AG135" s="419"/>
      <c r="AH135" s="419"/>
      <c r="AI135" s="445"/>
      <c r="AJ135" s="613"/>
      <c r="AK135" s="442"/>
      <c r="AL135" s="434"/>
      <c r="AM135" s="419"/>
      <c r="AN135" s="419"/>
      <c r="AO135" s="445"/>
      <c r="AP135" s="639"/>
      <c r="AQ135" s="613"/>
      <c r="AR135" s="426"/>
      <c r="AT135" s="426"/>
    </row>
    <row r="136" spans="1:46" ht="49.5" customHeight="1" x14ac:dyDescent="0.15">
      <c r="A136" s="682"/>
      <c r="B136" s="698"/>
      <c r="C136" s="54"/>
      <c r="D136" s="58" t="s">
        <v>168</v>
      </c>
      <c r="E136" s="692" t="s">
        <v>157</v>
      </c>
      <c r="F136" s="692"/>
      <c r="G136" s="693"/>
      <c r="H136" s="478"/>
      <c r="I136" s="472"/>
      <c r="J136" s="472"/>
      <c r="K136" s="464"/>
      <c r="L136" s="656"/>
      <c r="M136" s="471"/>
      <c r="N136" s="478"/>
      <c r="O136" s="472"/>
      <c r="P136" s="472"/>
      <c r="Q136" s="464"/>
      <c r="R136" s="656"/>
      <c r="S136" s="471"/>
      <c r="T136" s="434"/>
      <c r="U136" s="419"/>
      <c r="V136" s="419"/>
      <c r="W136" s="445"/>
      <c r="X136" s="639"/>
      <c r="Y136" s="442"/>
      <c r="Z136" s="434"/>
      <c r="AA136" s="419"/>
      <c r="AB136" s="419"/>
      <c r="AC136" s="445"/>
      <c r="AD136" s="639"/>
      <c r="AE136" s="442"/>
      <c r="AF136" s="434"/>
      <c r="AG136" s="419"/>
      <c r="AH136" s="419"/>
      <c r="AI136" s="445"/>
      <c r="AJ136" s="613"/>
      <c r="AK136" s="442"/>
      <c r="AL136" s="434"/>
      <c r="AM136" s="419"/>
      <c r="AN136" s="419"/>
      <c r="AO136" s="445"/>
      <c r="AP136" s="639"/>
      <c r="AQ136" s="613"/>
      <c r="AR136" s="426"/>
      <c r="AT136" s="426"/>
    </row>
    <row r="137" spans="1:46" ht="24" customHeight="1" x14ac:dyDescent="0.15">
      <c r="A137" s="682"/>
      <c r="B137" s="698"/>
      <c r="C137" s="54"/>
      <c r="D137" s="59"/>
      <c r="E137" s="57" t="s">
        <v>170</v>
      </c>
      <c r="F137" s="692" t="s">
        <v>158</v>
      </c>
      <c r="G137" s="693"/>
      <c r="H137" s="478"/>
      <c r="I137" s="472"/>
      <c r="J137" s="472"/>
      <c r="K137" s="464"/>
      <c r="L137" s="656"/>
      <c r="M137" s="471"/>
      <c r="N137" s="478"/>
      <c r="O137" s="472"/>
      <c r="P137" s="472"/>
      <c r="Q137" s="464"/>
      <c r="R137" s="656"/>
      <c r="S137" s="471"/>
      <c r="T137" s="434"/>
      <c r="U137" s="419"/>
      <c r="V137" s="419"/>
      <c r="W137" s="445"/>
      <c r="X137" s="639"/>
      <c r="Y137" s="442"/>
      <c r="Z137" s="434"/>
      <c r="AA137" s="419"/>
      <c r="AB137" s="419"/>
      <c r="AC137" s="445"/>
      <c r="AD137" s="639"/>
      <c r="AE137" s="442"/>
      <c r="AF137" s="434"/>
      <c r="AG137" s="419"/>
      <c r="AH137" s="419"/>
      <c r="AI137" s="445"/>
      <c r="AJ137" s="613"/>
      <c r="AK137" s="442"/>
      <c r="AL137" s="434"/>
      <c r="AM137" s="419"/>
      <c r="AN137" s="419"/>
      <c r="AO137" s="445"/>
      <c r="AP137" s="639"/>
      <c r="AQ137" s="613"/>
      <c r="AR137" s="426"/>
      <c r="AT137" s="426"/>
    </row>
    <row r="138" spans="1:46" ht="24" customHeight="1" x14ac:dyDescent="0.15">
      <c r="A138" s="682"/>
      <c r="B138" s="698"/>
      <c r="C138" s="54"/>
      <c r="D138" s="59"/>
      <c r="E138" s="57" t="s">
        <v>171</v>
      </c>
      <c r="F138" s="692" t="s">
        <v>159</v>
      </c>
      <c r="G138" s="693"/>
      <c r="H138" s="478"/>
      <c r="I138" s="472"/>
      <c r="J138" s="472"/>
      <c r="K138" s="464"/>
      <c r="L138" s="656"/>
      <c r="M138" s="471"/>
      <c r="N138" s="478"/>
      <c r="O138" s="472"/>
      <c r="P138" s="472"/>
      <c r="Q138" s="464"/>
      <c r="R138" s="656"/>
      <c r="S138" s="471"/>
      <c r="T138" s="434"/>
      <c r="U138" s="419"/>
      <c r="V138" s="419"/>
      <c r="W138" s="445"/>
      <c r="X138" s="639"/>
      <c r="Y138" s="442"/>
      <c r="Z138" s="434"/>
      <c r="AA138" s="419"/>
      <c r="AB138" s="419"/>
      <c r="AC138" s="445"/>
      <c r="AD138" s="639"/>
      <c r="AE138" s="442"/>
      <c r="AF138" s="434"/>
      <c r="AG138" s="419"/>
      <c r="AH138" s="419"/>
      <c r="AI138" s="445"/>
      <c r="AJ138" s="613"/>
      <c r="AK138" s="442"/>
      <c r="AL138" s="434"/>
      <c r="AM138" s="419"/>
      <c r="AN138" s="419"/>
      <c r="AO138" s="445"/>
      <c r="AP138" s="639"/>
      <c r="AQ138" s="613"/>
      <c r="AR138" s="426"/>
      <c r="AT138" s="426"/>
    </row>
    <row r="139" spans="1:46" ht="42.75" customHeight="1" x14ac:dyDescent="0.15">
      <c r="A139" s="682"/>
      <c r="B139" s="698"/>
      <c r="C139" s="54"/>
      <c r="D139" s="59"/>
      <c r="E139" s="58" t="s">
        <v>172</v>
      </c>
      <c r="F139" s="700" t="s">
        <v>160</v>
      </c>
      <c r="G139" s="701"/>
      <c r="H139" s="653"/>
      <c r="I139" s="665"/>
      <c r="J139" s="665"/>
      <c r="K139" s="465"/>
      <c r="L139" s="656"/>
      <c r="M139" s="471"/>
      <c r="N139" s="653"/>
      <c r="O139" s="665"/>
      <c r="P139" s="665"/>
      <c r="Q139" s="465"/>
      <c r="R139" s="656"/>
      <c r="S139" s="471"/>
      <c r="T139" s="435"/>
      <c r="U139" s="420"/>
      <c r="V139" s="420"/>
      <c r="W139" s="446"/>
      <c r="X139" s="639"/>
      <c r="Y139" s="443"/>
      <c r="Z139" s="435"/>
      <c r="AA139" s="420"/>
      <c r="AB139" s="420"/>
      <c r="AC139" s="446"/>
      <c r="AD139" s="639"/>
      <c r="AE139" s="443"/>
      <c r="AF139" s="435"/>
      <c r="AG139" s="420"/>
      <c r="AH139" s="420"/>
      <c r="AI139" s="446"/>
      <c r="AJ139" s="613"/>
      <c r="AK139" s="443"/>
      <c r="AL139" s="435"/>
      <c r="AM139" s="420"/>
      <c r="AN139" s="420"/>
      <c r="AO139" s="446"/>
      <c r="AP139" s="630"/>
      <c r="AQ139" s="612"/>
      <c r="AR139" s="426"/>
      <c r="AT139" s="426"/>
    </row>
    <row r="140" spans="1:46" ht="15" customHeight="1" x14ac:dyDescent="0.15">
      <c r="A140" s="682"/>
      <c r="B140" s="698"/>
      <c r="C140" s="50" t="s">
        <v>70</v>
      </c>
      <c r="D140" s="690" t="s">
        <v>75</v>
      </c>
      <c r="E140" s="690"/>
      <c r="F140" s="690"/>
      <c r="G140" s="691"/>
      <c r="H140" s="491" t="s">
        <v>309</v>
      </c>
      <c r="I140" s="418">
        <f>IF(H140="■",1,0)</f>
        <v>0</v>
      </c>
      <c r="J140" s="418"/>
      <c r="K140" s="444" t="s">
        <v>319</v>
      </c>
      <c r="L140" s="490" t="s">
        <v>309</v>
      </c>
      <c r="M140" s="441">
        <f>IF(L140="■",1,0)</f>
        <v>0</v>
      </c>
      <c r="N140" s="491" t="s">
        <v>309</v>
      </c>
      <c r="O140" s="418">
        <f>IF(N140="■",1,0)</f>
        <v>0</v>
      </c>
      <c r="P140" s="418"/>
      <c r="Q140" s="444" t="s">
        <v>319</v>
      </c>
      <c r="R140" s="490" t="s">
        <v>309</v>
      </c>
      <c r="S140" s="716">
        <f>IF(R140="■",1,0)</f>
        <v>0</v>
      </c>
      <c r="T140" s="491" t="s">
        <v>309</v>
      </c>
      <c r="U140" s="418">
        <f>IF(T140="■",1,0)</f>
        <v>0</v>
      </c>
      <c r="V140" s="418"/>
      <c r="W140" s="444" t="s">
        <v>327</v>
      </c>
      <c r="X140" s="490" t="s">
        <v>309</v>
      </c>
      <c r="Y140" s="441">
        <f>IF(X140="■",1,0)</f>
        <v>0</v>
      </c>
      <c r="Z140" s="491" t="s">
        <v>309</v>
      </c>
      <c r="AA140" s="418">
        <f>IF(Z140="■",1,0)</f>
        <v>0</v>
      </c>
      <c r="AB140" s="418"/>
      <c r="AC140" s="444" t="s">
        <v>328</v>
      </c>
      <c r="AD140" s="490" t="s">
        <v>309</v>
      </c>
      <c r="AE140" s="441">
        <f>IF(AD140="■",1,0)</f>
        <v>0</v>
      </c>
      <c r="AF140" s="491" t="s">
        <v>309</v>
      </c>
      <c r="AG140" s="418">
        <f>IF(AF140="■",1,0)</f>
        <v>0</v>
      </c>
      <c r="AH140" s="418"/>
      <c r="AI140" s="444" t="s">
        <v>330</v>
      </c>
      <c r="AJ140" s="490" t="s">
        <v>309</v>
      </c>
      <c r="AK140" s="441">
        <f>IF(AJ140="■",1,0)</f>
        <v>0</v>
      </c>
      <c r="AL140" s="491" t="s">
        <v>309</v>
      </c>
      <c r="AM140" s="418">
        <f>IF(AL140="■",1,0)</f>
        <v>0</v>
      </c>
      <c r="AN140" s="418"/>
      <c r="AO140" s="444" t="s">
        <v>330</v>
      </c>
      <c r="AP140" s="490" t="s">
        <v>309</v>
      </c>
      <c r="AQ140" s="611">
        <f>IF(AP140="■",1,0)</f>
        <v>0</v>
      </c>
      <c r="AR140" s="426"/>
      <c r="AT140" s="426"/>
    </row>
    <row r="141" spans="1:46" ht="50.25" customHeight="1" x14ac:dyDescent="0.15">
      <c r="A141" s="682"/>
      <c r="B141" s="698"/>
      <c r="C141" s="53"/>
      <c r="D141" s="688" t="s">
        <v>390</v>
      </c>
      <c r="E141" s="688"/>
      <c r="F141" s="688"/>
      <c r="G141" s="689"/>
      <c r="H141" s="491"/>
      <c r="I141" s="420"/>
      <c r="J141" s="420"/>
      <c r="K141" s="446"/>
      <c r="L141" s="490"/>
      <c r="M141" s="443"/>
      <c r="N141" s="491"/>
      <c r="O141" s="420"/>
      <c r="P141" s="420"/>
      <c r="Q141" s="446"/>
      <c r="R141" s="490"/>
      <c r="S141" s="717"/>
      <c r="T141" s="491"/>
      <c r="U141" s="420"/>
      <c r="V141" s="420"/>
      <c r="W141" s="446"/>
      <c r="X141" s="490"/>
      <c r="Y141" s="443"/>
      <c r="Z141" s="491"/>
      <c r="AA141" s="420"/>
      <c r="AB141" s="420"/>
      <c r="AC141" s="446"/>
      <c r="AD141" s="490"/>
      <c r="AE141" s="443"/>
      <c r="AF141" s="491"/>
      <c r="AG141" s="420"/>
      <c r="AH141" s="420"/>
      <c r="AI141" s="446"/>
      <c r="AJ141" s="490"/>
      <c r="AK141" s="443"/>
      <c r="AL141" s="491"/>
      <c r="AM141" s="420"/>
      <c r="AN141" s="420"/>
      <c r="AO141" s="446"/>
      <c r="AP141" s="490"/>
      <c r="AQ141" s="612"/>
      <c r="AR141" s="426"/>
      <c r="AT141" s="426"/>
    </row>
    <row r="142" spans="1:46" ht="15" customHeight="1" x14ac:dyDescent="0.15">
      <c r="A142" s="682"/>
      <c r="B142" s="698"/>
      <c r="C142" s="50" t="s">
        <v>19</v>
      </c>
      <c r="D142" s="690" t="s">
        <v>116</v>
      </c>
      <c r="E142" s="690"/>
      <c r="F142" s="690"/>
      <c r="G142" s="691"/>
      <c r="H142" s="491" t="s">
        <v>309</v>
      </c>
      <c r="I142" s="418">
        <f>IF(H142="■",1,0)</f>
        <v>0</v>
      </c>
      <c r="J142" s="418"/>
      <c r="K142" s="444" t="s">
        <v>319</v>
      </c>
      <c r="L142" s="490" t="s">
        <v>309</v>
      </c>
      <c r="M142" s="441">
        <f>IF(L142="■",1,0)</f>
        <v>0</v>
      </c>
      <c r="N142" s="491" t="s">
        <v>309</v>
      </c>
      <c r="O142" s="418">
        <f>IF(N142="■",1,0)</f>
        <v>0</v>
      </c>
      <c r="P142" s="418"/>
      <c r="Q142" s="444" t="s">
        <v>319</v>
      </c>
      <c r="R142" s="490" t="s">
        <v>309</v>
      </c>
      <c r="S142" s="716">
        <f>IF(R142="■",1,0)</f>
        <v>0</v>
      </c>
      <c r="T142" s="491" t="s">
        <v>309</v>
      </c>
      <c r="U142" s="418">
        <f>IF(T142="■",1,0)</f>
        <v>0</v>
      </c>
      <c r="V142" s="418"/>
      <c r="W142" s="444" t="s">
        <v>327</v>
      </c>
      <c r="X142" s="490" t="s">
        <v>309</v>
      </c>
      <c r="Y142" s="441">
        <f>IF(X142="■",1,0)</f>
        <v>0</v>
      </c>
      <c r="Z142" s="491" t="s">
        <v>309</v>
      </c>
      <c r="AA142" s="418">
        <f>IF(Z142="■",1,0)</f>
        <v>0</v>
      </c>
      <c r="AB142" s="418"/>
      <c r="AC142" s="444" t="s">
        <v>328</v>
      </c>
      <c r="AD142" s="490" t="s">
        <v>309</v>
      </c>
      <c r="AE142" s="441">
        <f>IF(AD142="■",1,0)</f>
        <v>0</v>
      </c>
      <c r="AF142" s="491" t="s">
        <v>309</v>
      </c>
      <c r="AG142" s="418">
        <f>IF(AF142="■",1,0)</f>
        <v>0</v>
      </c>
      <c r="AH142" s="418"/>
      <c r="AI142" s="444" t="s">
        <v>330</v>
      </c>
      <c r="AJ142" s="490" t="s">
        <v>309</v>
      </c>
      <c r="AK142" s="441">
        <f>IF(AJ142="■",1,0)</f>
        <v>0</v>
      </c>
      <c r="AL142" s="491" t="s">
        <v>309</v>
      </c>
      <c r="AM142" s="418">
        <f>IF(AL142="■",1,0)</f>
        <v>0</v>
      </c>
      <c r="AN142" s="418"/>
      <c r="AO142" s="444" t="s">
        <v>330</v>
      </c>
      <c r="AP142" s="490" t="s">
        <v>309</v>
      </c>
      <c r="AQ142" s="611">
        <f>IF(AP142="■",1,0)</f>
        <v>0</v>
      </c>
      <c r="AR142" s="426"/>
      <c r="AT142" s="426"/>
    </row>
    <row r="143" spans="1:46" ht="28.5" customHeight="1" x14ac:dyDescent="0.15">
      <c r="A143" s="682"/>
      <c r="B143" s="698"/>
      <c r="C143" s="53"/>
      <c r="D143" s="688" t="s">
        <v>281</v>
      </c>
      <c r="E143" s="688"/>
      <c r="F143" s="688"/>
      <c r="G143" s="689"/>
      <c r="H143" s="491"/>
      <c r="I143" s="420"/>
      <c r="J143" s="420"/>
      <c r="K143" s="446"/>
      <c r="L143" s="490"/>
      <c r="M143" s="443"/>
      <c r="N143" s="491"/>
      <c r="O143" s="420"/>
      <c r="P143" s="420"/>
      <c r="Q143" s="446"/>
      <c r="R143" s="490"/>
      <c r="S143" s="717"/>
      <c r="T143" s="491"/>
      <c r="U143" s="420"/>
      <c r="V143" s="420"/>
      <c r="W143" s="446"/>
      <c r="X143" s="490"/>
      <c r="Y143" s="443"/>
      <c r="Z143" s="491"/>
      <c r="AA143" s="420"/>
      <c r="AB143" s="420"/>
      <c r="AC143" s="446"/>
      <c r="AD143" s="490"/>
      <c r="AE143" s="443"/>
      <c r="AF143" s="491"/>
      <c r="AG143" s="420"/>
      <c r="AH143" s="420"/>
      <c r="AI143" s="446"/>
      <c r="AJ143" s="490"/>
      <c r="AK143" s="443"/>
      <c r="AL143" s="491"/>
      <c r="AM143" s="420"/>
      <c r="AN143" s="420"/>
      <c r="AO143" s="446"/>
      <c r="AP143" s="490"/>
      <c r="AQ143" s="612"/>
      <c r="AR143" s="426"/>
      <c r="AT143" s="426"/>
    </row>
    <row r="144" spans="1:46" ht="15" customHeight="1" x14ac:dyDescent="0.15">
      <c r="A144" s="682"/>
      <c r="B144" s="698"/>
      <c r="C144" s="50" t="s">
        <v>16</v>
      </c>
      <c r="D144" s="690" t="s">
        <v>216</v>
      </c>
      <c r="E144" s="690"/>
      <c r="F144" s="690"/>
      <c r="G144" s="691"/>
      <c r="H144" s="427"/>
      <c r="I144" s="431"/>
      <c r="J144" s="431"/>
      <c r="K144" s="463"/>
      <c r="L144" s="647"/>
      <c r="M144" s="738"/>
      <c r="N144" s="427"/>
      <c r="O144" s="428"/>
      <c r="P144" s="428"/>
      <c r="Q144" s="460"/>
      <c r="R144" s="422"/>
      <c r="S144" s="421"/>
      <c r="T144" s="491" t="s">
        <v>309</v>
      </c>
      <c r="U144" s="418"/>
      <c r="V144" s="418">
        <f>IF(T144="■",1,0)</f>
        <v>0</v>
      </c>
      <c r="W144" s="444" t="s">
        <v>326</v>
      </c>
      <c r="X144" s="624"/>
      <c r="Y144" s="441"/>
      <c r="Z144" s="491" t="s">
        <v>309</v>
      </c>
      <c r="AA144" s="418"/>
      <c r="AB144" s="418">
        <f>IF(Z144="■",1,0)</f>
        <v>0</v>
      </c>
      <c r="AC144" s="444" t="s">
        <v>329</v>
      </c>
      <c r="AD144" s="624"/>
      <c r="AE144" s="441"/>
      <c r="AF144" s="491" t="s">
        <v>309</v>
      </c>
      <c r="AG144" s="418"/>
      <c r="AH144" s="418">
        <f>IF(AF144="■",1,0)</f>
        <v>0</v>
      </c>
      <c r="AI144" s="444" t="s">
        <v>331</v>
      </c>
      <c r="AJ144" s="624"/>
      <c r="AK144" s="441"/>
      <c r="AL144" s="491" t="s">
        <v>309</v>
      </c>
      <c r="AM144" s="418"/>
      <c r="AN144" s="418">
        <f>IF(AL144="■",1,0)</f>
        <v>0</v>
      </c>
      <c r="AO144" s="444" t="s">
        <v>331</v>
      </c>
      <c r="AP144" s="624"/>
      <c r="AQ144" s="611"/>
      <c r="AR144" s="426"/>
      <c r="AT144" s="426"/>
    </row>
    <row r="145" spans="1:46" ht="54" customHeight="1" x14ac:dyDescent="0.15">
      <c r="A145" s="682"/>
      <c r="B145" s="698"/>
      <c r="C145" s="53"/>
      <c r="D145" s="688" t="s">
        <v>291</v>
      </c>
      <c r="E145" s="688"/>
      <c r="F145" s="688"/>
      <c r="G145" s="689"/>
      <c r="H145" s="427"/>
      <c r="I145" s="665"/>
      <c r="J145" s="665"/>
      <c r="K145" s="465"/>
      <c r="L145" s="647"/>
      <c r="M145" s="740"/>
      <c r="N145" s="427"/>
      <c r="O145" s="428"/>
      <c r="P145" s="428"/>
      <c r="Q145" s="460"/>
      <c r="R145" s="422"/>
      <c r="S145" s="421"/>
      <c r="T145" s="491"/>
      <c r="U145" s="420"/>
      <c r="V145" s="420"/>
      <c r="W145" s="446"/>
      <c r="X145" s="624"/>
      <c r="Y145" s="443"/>
      <c r="Z145" s="491"/>
      <c r="AA145" s="420"/>
      <c r="AB145" s="420"/>
      <c r="AC145" s="446"/>
      <c r="AD145" s="624"/>
      <c r="AE145" s="443"/>
      <c r="AF145" s="491"/>
      <c r="AG145" s="420"/>
      <c r="AH145" s="420"/>
      <c r="AI145" s="446"/>
      <c r="AJ145" s="624"/>
      <c r="AK145" s="443"/>
      <c r="AL145" s="491"/>
      <c r="AM145" s="420"/>
      <c r="AN145" s="420"/>
      <c r="AO145" s="446"/>
      <c r="AP145" s="624"/>
      <c r="AQ145" s="612"/>
      <c r="AR145" s="426"/>
      <c r="AT145" s="426"/>
    </row>
    <row r="146" spans="1:46" ht="15" customHeight="1" x14ac:dyDescent="0.15">
      <c r="A146" s="682"/>
      <c r="B146" s="698"/>
      <c r="C146" s="50" t="s">
        <v>22</v>
      </c>
      <c r="D146" s="690" t="s">
        <v>221</v>
      </c>
      <c r="E146" s="690"/>
      <c r="F146" s="690"/>
      <c r="G146" s="691"/>
      <c r="H146" s="433" t="s">
        <v>309</v>
      </c>
      <c r="I146" s="418">
        <f>IF(H146="■",1,0)</f>
        <v>0</v>
      </c>
      <c r="J146" s="418"/>
      <c r="K146" s="444" t="s">
        <v>319</v>
      </c>
      <c r="L146" s="611" t="s">
        <v>309</v>
      </c>
      <c r="M146" s="441">
        <f>IF(L146="■",1,0)</f>
        <v>0</v>
      </c>
      <c r="N146" s="433" t="s">
        <v>309</v>
      </c>
      <c r="O146" s="418">
        <f>IF(N146="■",1,0)</f>
        <v>0</v>
      </c>
      <c r="P146" s="418"/>
      <c r="Q146" s="444" t="s">
        <v>319</v>
      </c>
      <c r="R146" s="611" t="s">
        <v>309</v>
      </c>
      <c r="S146" s="716">
        <f>IF(R146="■",1,0)</f>
        <v>0</v>
      </c>
      <c r="T146" s="433" t="s">
        <v>309</v>
      </c>
      <c r="U146" s="418">
        <f>IF(T146="■",1,0)</f>
        <v>0</v>
      </c>
      <c r="V146" s="418"/>
      <c r="W146" s="444" t="s">
        <v>327</v>
      </c>
      <c r="X146" s="611" t="s">
        <v>309</v>
      </c>
      <c r="Y146" s="441">
        <f>IF(X146="■",1,0)</f>
        <v>0</v>
      </c>
      <c r="Z146" s="433" t="s">
        <v>309</v>
      </c>
      <c r="AA146" s="418">
        <f>IF(Z146="■",1,0)</f>
        <v>0</v>
      </c>
      <c r="AB146" s="418"/>
      <c r="AC146" s="444" t="s">
        <v>328</v>
      </c>
      <c r="AD146" s="611" t="s">
        <v>309</v>
      </c>
      <c r="AE146" s="441">
        <f>IF(AD146="■",1,0)</f>
        <v>0</v>
      </c>
      <c r="AF146" s="433" t="s">
        <v>309</v>
      </c>
      <c r="AG146" s="418">
        <f>IF(AF146="■",1,0)</f>
        <v>0</v>
      </c>
      <c r="AH146" s="418"/>
      <c r="AI146" s="444" t="s">
        <v>330</v>
      </c>
      <c r="AJ146" s="611" t="s">
        <v>309</v>
      </c>
      <c r="AK146" s="441">
        <f>IF(AJ146="■",1,0)</f>
        <v>0</v>
      </c>
      <c r="AL146" s="433" t="s">
        <v>309</v>
      </c>
      <c r="AM146" s="418">
        <f>IF(AL146="■",1,0)</f>
        <v>0</v>
      </c>
      <c r="AN146" s="418"/>
      <c r="AO146" s="444" t="s">
        <v>330</v>
      </c>
      <c r="AP146" s="611" t="s">
        <v>309</v>
      </c>
      <c r="AQ146" s="611">
        <f>IF(AP146="■",1,0)</f>
        <v>0</v>
      </c>
      <c r="AR146" s="426"/>
      <c r="AT146" s="426"/>
    </row>
    <row r="147" spans="1:46" ht="57.6" customHeight="1" x14ac:dyDescent="0.15">
      <c r="A147" s="682"/>
      <c r="B147" s="698"/>
      <c r="C147" s="351"/>
      <c r="D147" s="707" t="s">
        <v>297</v>
      </c>
      <c r="E147" s="692"/>
      <c r="F147" s="692"/>
      <c r="G147" s="693"/>
      <c r="H147" s="435"/>
      <c r="I147" s="420"/>
      <c r="J147" s="420"/>
      <c r="K147" s="446"/>
      <c r="L147" s="612"/>
      <c r="M147" s="443"/>
      <c r="N147" s="435"/>
      <c r="O147" s="420"/>
      <c r="P147" s="420"/>
      <c r="Q147" s="446"/>
      <c r="R147" s="612"/>
      <c r="S147" s="717"/>
      <c r="T147" s="434"/>
      <c r="U147" s="420"/>
      <c r="V147" s="420"/>
      <c r="W147" s="446"/>
      <c r="X147" s="612"/>
      <c r="Y147" s="443"/>
      <c r="Z147" s="434"/>
      <c r="AA147" s="420"/>
      <c r="AB147" s="420"/>
      <c r="AC147" s="446"/>
      <c r="AD147" s="612"/>
      <c r="AE147" s="443"/>
      <c r="AF147" s="434"/>
      <c r="AG147" s="420"/>
      <c r="AH147" s="420"/>
      <c r="AI147" s="446"/>
      <c r="AJ147" s="612"/>
      <c r="AK147" s="443"/>
      <c r="AL147" s="434"/>
      <c r="AM147" s="420"/>
      <c r="AN147" s="420"/>
      <c r="AO147" s="446"/>
      <c r="AP147" s="612"/>
      <c r="AQ147" s="612"/>
      <c r="AR147" s="426"/>
      <c r="AT147" s="426"/>
    </row>
    <row r="148" spans="1:46" ht="25.5" customHeight="1" x14ac:dyDescent="0.15">
      <c r="A148" s="55">
        <v>11</v>
      </c>
      <c r="B148" s="60" t="s">
        <v>184</v>
      </c>
      <c r="C148" s="357"/>
      <c r="D148" s="702" t="s">
        <v>161</v>
      </c>
      <c r="E148" s="702"/>
      <c r="F148" s="702"/>
      <c r="G148" s="703"/>
      <c r="H148" s="191"/>
      <c r="I148" s="199"/>
      <c r="J148" s="199"/>
      <c r="K148" s="90"/>
      <c r="L148" s="182"/>
      <c r="M148" s="199"/>
      <c r="N148" s="191"/>
      <c r="O148" s="199"/>
      <c r="P148" s="199"/>
      <c r="Q148" s="90"/>
      <c r="R148" s="182"/>
      <c r="S148" s="199"/>
      <c r="T148" s="103" t="s">
        <v>309</v>
      </c>
      <c r="U148" s="102"/>
      <c r="V148" s="102">
        <f>IF(T148="■",1,0)</f>
        <v>0</v>
      </c>
      <c r="W148" s="227" t="s">
        <v>326</v>
      </c>
      <c r="X148" s="215"/>
      <c r="Y148" s="97"/>
      <c r="Z148" s="103" t="s">
        <v>309</v>
      </c>
      <c r="AA148" s="102"/>
      <c r="AB148" s="102">
        <f>IF(Z148="■",1,0)</f>
        <v>0</v>
      </c>
      <c r="AC148" s="227" t="s">
        <v>329</v>
      </c>
      <c r="AD148" s="215"/>
      <c r="AE148" s="97"/>
      <c r="AF148" s="103" t="s">
        <v>309</v>
      </c>
      <c r="AG148" s="102"/>
      <c r="AH148" s="102">
        <f>IF(AF148="■",1,0)</f>
        <v>0</v>
      </c>
      <c r="AI148" s="227" t="s">
        <v>331</v>
      </c>
      <c r="AJ148" s="215"/>
      <c r="AK148" s="97"/>
      <c r="AL148" s="103" t="s">
        <v>309</v>
      </c>
      <c r="AM148" s="102"/>
      <c r="AN148" s="102">
        <f>IF(AL148="■",1,0)</f>
        <v>0</v>
      </c>
      <c r="AO148" s="227" t="s">
        <v>331</v>
      </c>
      <c r="AP148" s="215"/>
      <c r="AQ148" s="64"/>
      <c r="AR148" s="64"/>
      <c r="AT148" s="64"/>
    </row>
    <row r="149" spans="1:46" ht="15" customHeight="1" x14ac:dyDescent="0.15">
      <c r="A149" s="55">
        <v>12</v>
      </c>
      <c r="B149" s="55" t="s">
        <v>173</v>
      </c>
      <c r="C149" s="357"/>
      <c r="D149" s="702" t="s">
        <v>162</v>
      </c>
      <c r="E149" s="702"/>
      <c r="F149" s="702"/>
      <c r="G149" s="703"/>
      <c r="H149" s="191"/>
      <c r="I149" s="199"/>
      <c r="J149" s="199"/>
      <c r="K149" s="90"/>
      <c r="L149" s="182"/>
      <c r="M149" s="199"/>
      <c r="N149" s="191"/>
      <c r="O149" s="199"/>
      <c r="P149" s="199"/>
      <c r="Q149" s="90"/>
      <c r="R149" s="182"/>
      <c r="S149" s="199"/>
      <c r="T149" s="103" t="s">
        <v>309</v>
      </c>
      <c r="U149" s="102"/>
      <c r="V149" s="102">
        <f>IF(T149="■",1,0)</f>
        <v>0</v>
      </c>
      <c r="W149" s="227" t="s">
        <v>326</v>
      </c>
      <c r="X149" s="215"/>
      <c r="Y149" s="97"/>
      <c r="Z149" s="103" t="s">
        <v>309</v>
      </c>
      <c r="AA149" s="102"/>
      <c r="AB149" s="102">
        <f>IF(Z149="■",1,0)</f>
        <v>0</v>
      </c>
      <c r="AC149" s="227" t="s">
        <v>329</v>
      </c>
      <c r="AD149" s="215"/>
      <c r="AE149" s="97"/>
      <c r="AF149" s="103" t="s">
        <v>309</v>
      </c>
      <c r="AG149" s="102"/>
      <c r="AH149" s="102">
        <f>IF(AF149="■",1,0)</f>
        <v>0</v>
      </c>
      <c r="AI149" s="227" t="s">
        <v>331</v>
      </c>
      <c r="AJ149" s="215"/>
      <c r="AK149" s="97"/>
      <c r="AL149" s="103" t="s">
        <v>309</v>
      </c>
      <c r="AM149" s="102"/>
      <c r="AN149" s="102">
        <f>IF(AL149="■",1,0)</f>
        <v>0</v>
      </c>
      <c r="AO149" s="227" t="s">
        <v>331</v>
      </c>
      <c r="AP149" s="215"/>
      <c r="AQ149" s="64"/>
      <c r="AR149" s="64"/>
      <c r="AT149" s="64"/>
    </row>
    <row r="150" spans="1:46" ht="32.25" customHeight="1" x14ac:dyDescent="0.15">
      <c r="A150" s="605" t="s">
        <v>315</v>
      </c>
      <c r="B150" s="606"/>
      <c r="C150" s="606"/>
      <c r="D150" s="606"/>
      <c r="E150" s="606"/>
      <c r="F150" s="606"/>
      <c r="G150" s="607"/>
      <c r="H150" s="95" t="s">
        <v>305</v>
      </c>
      <c r="I150" s="496">
        <f>SUM(I5:I149)</f>
        <v>0</v>
      </c>
      <c r="J150" s="497"/>
      <c r="K150" s="497"/>
      <c r="L150" s="497"/>
      <c r="M150" s="498"/>
      <c r="N150" s="95" t="s">
        <v>305</v>
      </c>
      <c r="O150" s="497">
        <f>SUM(O5:O149)</f>
        <v>0</v>
      </c>
      <c r="P150" s="497"/>
      <c r="Q150" s="497"/>
      <c r="R150" s="498"/>
      <c r="S150" s="207"/>
      <c r="T150" s="95" t="s">
        <v>305</v>
      </c>
      <c r="U150" s="640">
        <f>SUM(U5:U149)</f>
        <v>0</v>
      </c>
      <c r="V150" s="497"/>
      <c r="W150" s="497"/>
      <c r="X150" s="498"/>
      <c r="Y150" s="64"/>
      <c r="Z150" s="95" t="s">
        <v>305</v>
      </c>
      <c r="AA150" s="640">
        <f>SUM(AA5:AA149)</f>
        <v>0</v>
      </c>
      <c r="AB150" s="497"/>
      <c r="AC150" s="497"/>
      <c r="AD150" s="498"/>
      <c r="AE150" s="228"/>
      <c r="AF150" s="209" t="s">
        <v>305</v>
      </c>
      <c r="AG150" s="496">
        <f>SUM(AG5:AG149)</f>
        <v>0</v>
      </c>
      <c r="AH150" s="497"/>
      <c r="AI150" s="497"/>
      <c r="AJ150" s="498"/>
      <c r="AK150" s="228"/>
      <c r="AL150" s="209" t="s">
        <v>305</v>
      </c>
      <c r="AM150" s="496">
        <f>SUM(AM5:AM149)</f>
        <v>0</v>
      </c>
      <c r="AN150" s="497"/>
      <c r="AO150" s="497"/>
      <c r="AP150" s="498"/>
      <c r="AQ150" s="228"/>
    </row>
    <row r="151" spans="1:46" ht="32.25" customHeight="1" x14ac:dyDescent="0.15">
      <c r="A151" s="608"/>
      <c r="B151" s="609"/>
      <c r="C151" s="609"/>
      <c r="D151" s="609"/>
      <c r="E151" s="609"/>
      <c r="F151" s="609"/>
      <c r="G151" s="610"/>
      <c r="H151" s="95" t="s">
        <v>306</v>
      </c>
      <c r="I151" s="529"/>
      <c r="J151" s="511"/>
      <c r="K151" s="511"/>
      <c r="L151" s="511"/>
      <c r="M151" s="512"/>
      <c r="N151" s="95" t="s">
        <v>306</v>
      </c>
      <c r="O151" s="511"/>
      <c r="P151" s="511"/>
      <c r="Q151" s="511"/>
      <c r="R151" s="512"/>
      <c r="S151" s="208"/>
      <c r="T151" s="95" t="s">
        <v>306</v>
      </c>
      <c r="U151" s="640">
        <f>SUM(V5:V149)</f>
        <v>0</v>
      </c>
      <c r="V151" s="497"/>
      <c r="W151" s="497"/>
      <c r="X151" s="498"/>
      <c r="Y151" s="64"/>
      <c r="Z151" s="95" t="s">
        <v>306</v>
      </c>
      <c r="AA151" s="640">
        <f>SUM(AB5:AB149)</f>
        <v>0</v>
      </c>
      <c r="AB151" s="497"/>
      <c r="AC151" s="497"/>
      <c r="AD151" s="498"/>
      <c r="AE151" s="228"/>
      <c r="AF151" s="209" t="s">
        <v>306</v>
      </c>
      <c r="AG151" s="496">
        <f>SUM(AH5:AH149)</f>
        <v>0</v>
      </c>
      <c r="AH151" s="497"/>
      <c r="AI151" s="497"/>
      <c r="AJ151" s="498"/>
      <c r="AK151" s="228"/>
      <c r="AL151" s="209" t="s">
        <v>306</v>
      </c>
      <c r="AM151" s="496">
        <f>SUM(AN5:AN149)</f>
        <v>0</v>
      </c>
      <c r="AN151" s="497"/>
      <c r="AO151" s="497"/>
      <c r="AP151" s="498"/>
      <c r="AQ151" s="228"/>
    </row>
    <row r="152" spans="1:46" ht="23.25" hidden="1" customHeight="1" x14ac:dyDescent="0.15">
      <c r="G152" s="61"/>
      <c r="H152" s="426" t="s">
        <v>366</v>
      </c>
      <c r="I152" s="426"/>
      <c r="J152" s="426"/>
      <c r="K152" s="426"/>
      <c r="L152" s="426"/>
      <c r="M152" s="38">
        <f>SUM(M5:M149)</f>
        <v>0</v>
      </c>
      <c r="N152" s="426" t="s">
        <v>366</v>
      </c>
      <c r="O152" s="426"/>
      <c r="P152" s="426"/>
      <c r="Q152" s="426"/>
      <c r="R152" s="426"/>
      <c r="S152" s="38">
        <f>SUM(S5:S149)</f>
        <v>0</v>
      </c>
      <c r="T152" s="426" t="s">
        <v>366</v>
      </c>
      <c r="U152" s="426"/>
      <c r="V152" s="426"/>
      <c r="W152" s="426"/>
      <c r="X152" s="426"/>
      <c r="Y152" s="38">
        <f>SUM(Y5:Y149)</f>
        <v>0</v>
      </c>
      <c r="Z152" s="426" t="s">
        <v>366</v>
      </c>
      <c r="AA152" s="426"/>
      <c r="AB152" s="426"/>
      <c r="AC152" s="426"/>
      <c r="AD152" s="426"/>
      <c r="AE152" s="38">
        <f>SUM(AE5:AE149)</f>
        <v>0</v>
      </c>
      <c r="AF152" s="426" t="s">
        <v>366</v>
      </c>
      <c r="AG152" s="426"/>
      <c r="AH152" s="426"/>
      <c r="AI152" s="426"/>
      <c r="AJ152" s="426"/>
      <c r="AK152" s="38">
        <f>SUM(AK5:AK149)</f>
        <v>0</v>
      </c>
      <c r="AL152" s="426" t="s">
        <v>366</v>
      </c>
      <c r="AM152" s="426"/>
      <c r="AN152" s="426"/>
      <c r="AO152" s="426"/>
      <c r="AP152" s="426"/>
      <c r="AQ152" s="38">
        <f>SUM(AQ5:AQ149)</f>
        <v>0</v>
      </c>
    </row>
    <row r="153" spans="1:46" x14ac:dyDescent="0.15">
      <c r="A153" s="49" t="s">
        <v>422</v>
      </c>
    </row>
  </sheetData>
  <protectedRanges>
    <protectedRange sqref="AR5:AT149" name="範囲1"/>
  </protectedRanges>
  <mergeCells count="2279">
    <mergeCell ref="AT128:AT129"/>
    <mergeCell ref="AT130:AT131"/>
    <mergeCell ref="AT132:AT139"/>
    <mergeCell ref="AT140:AT141"/>
    <mergeCell ref="AT142:AT143"/>
    <mergeCell ref="AT144:AT145"/>
    <mergeCell ref="AT146:AT147"/>
    <mergeCell ref="AT82:AT83"/>
    <mergeCell ref="AT84:AT85"/>
    <mergeCell ref="AT86:AT89"/>
    <mergeCell ref="AT90:AT91"/>
    <mergeCell ref="AT92:AT93"/>
    <mergeCell ref="AT94:AT95"/>
    <mergeCell ref="AT96:AT97"/>
    <mergeCell ref="AT98:AT99"/>
    <mergeCell ref="AT100:AT105"/>
    <mergeCell ref="AT106:AT108"/>
    <mergeCell ref="AT109:AT111"/>
    <mergeCell ref="AT112:AT113"/>
    <mergeCell ref="AT114:AT115"/>
    <mergeCell ref="AT116:AT118"/>
    <mergeCell ref="AT119:AT120"/>
    <mergeCell ref="AT121:AT122"/>
    <mergeCell ref="AT123:AT127"/>
    <mergeCell ref="AT42:AT43"/>
    <mergeCell ref="AT44:AT45"/>
    <mergeCell ref="AT46:AT47"/>
    <mergeCell ref="AT48:AT49"/>
    <mergeCell ref="AT50:AT51"/>
    <mergeCell ref="AT52:AT53"/>
    <mergeCell ref="AT54:AT56"/>
    <mergeCell ref="AT57:AT58"/>
    <mergeCell ref="AT59:AT61"/>
    <mergeCell ref="AT62:AT63"/>
    <mergeCell ref="AT64:AT65"/>
    <mergeCell ref="AT66:AT68"/>
    <mergeCell ref="AT69:AT72"/>
    <mergeCell ref="AT73:AT75"/>
    <mergeCell ref="AT76:AT77"/>
    <mergeCell ref="AT78:AT79"/>
    <mergeCell ref="AT80:AT81"/>
    <mergeCell ref="AT2:AT4"/>
    <mergeCell ref="AT5:AT6"/>
    <mergeCell ref="AT7:AT8"/>
    <mergeCell ref="AT9:AT10"/>
    <mergeCell ref="AT11:AT12"/>
    <mergeCell ref="AT13:AT14"/>
    <mergeCell ref="AT15:AT18"/>
    <mergeCell ref="AT19:AT20"/>
    <mergeCell ref="AT21:AT22"/>
    <mergeCell ref="AT23:AT25"/>
    <mergeCell ref="AT26:AT27"/>
    <mergeCell ref="AT28:AT29"/>
    <mergeCell ref="AT30:AT31"/>
    <mergeCell ref="AT32:AT34"/>
    <mergeCell ref="AT35:AT37"/>
    <mergeCell ref="AT38:AT39"/>
    <mergeCell ref="AT40:AT41"/>
    <mergeCell ref="AK21:AK22"/>
    <mergeCell ref="AG15:AG16"/>
    <mergeCell ref="AH15:AH16"/>
    <mergeCell ref="AI15:AI16"/>
    <mergeCell ref="AK15:AK16"/>
    <mergeCell ref="AA142:AA143"/>
    <mergeCell ref="AB142:AB143"/>
    <mergeCell ref="AC142:AC143"/>
    <mergeCell ref="AE142:AE143"/>
    <mergeCell ref="AA144:AA145"/>
    <mergeCell ref="AB144:AB145"/>
    <mergeCell ref="AC144:AC145"/>
    <mergeCell ref="AE144:AE145"/>
    <mergeCell ref="AA130:AA131"/>
    <mergeCell ref="AB130:AB131"/>
    <mergeCell ref="AC130:AC131"/>
    <mergeCell ref="AE130:AE131"/>
    <mergeCell ref="AA132:AA139"/>
    <mergeCell ref="AB132:AB139"/>
    <mergeCell ref="AC132:AC139"/>
    <mergeCell ref="AE132:AE139"/>
    <mergeCell ref="AA140:AA141"/>
    <mergeCell ref="AB140:AB141"/>
    <mergeCell ref="AC140:AC141"/>
    <mergeCell ref="AE140:AE141"/>
    <mergeCell ref="AF98:AF99"/>
    <mergeCell ref="AJ98:AJ99"/>
    <mergeCell ref="AJ62:AJ63"/>
    <mergeCell ref="AF123:AF127"/>
    <mergeCell ref="AJ123:AJ127"/>
    <mergeCell ref="AD128:AD129"/>
    <mergeCell ref="AJ26:AJ27"/>
    <mergeCell ref="AA146:AA147"/>
    <mergeCell ref="AB146:AB147"/>
    <mergeCell ref="AC146:AC147"/>
    <mergeCell ref="AE146:AE147"/>
    <mergeCell ref="AF3:AK3"/>
    <mergeCell ref="AG5:AG6"/>
    <mergeCell ref="AH5:AH6"/>
    <mergeCell ref="AI5:AI6"/>
    <mergeCell ref="AK5:AK6"/>
    <mergeCell ref="AG7:AG8"/>
    <mergeCell ref="AH7:AH8"/>
    <mergeCell ref="AI7:AI8"/>
    <mergeCell ref="AK7:AK8"/>
    <mergeCell ref="AG9:AG10"/>
    <mergeCell ref="AH9:AH10"/>
    <mergeCell ref="AI9:AI10"/>
    <mergeCell ref="AG11:AG12"/>
    <mergeCell ref="AH11:AH12"/>
    <mergeCell ref="AI11:AI12"/>
    <mergeCell ref="AG13:AG14"/>
    <mergeCell ref="AH13:AH14"/>
    <mergeCell ref="AI13:AI14"/>
    <mergeCell ref="AG19:AG20"/>
    <mergeCell ref="AH19:AH20"/>
    <mergeCell ref="AA123:AA127"/>
    <mergeCell ref="AB123:AB127"/>
    <mergeCell ref="AC123:AC127"/>
    <mergeCell ref="AE123:AE127"/>
    <mergeCell ref="AA128:AA129"/>
    <mergeCell ref="AB128:AB129"/>
    <mergeCell ref="AC128:AC129"/>
    <mergeCell ref="AE128:AE129"/>
    <mergeCell ref="T3:Y3"/>
    <mergeCell ref="Y5:Y6"/>
    <mergeCell ref="V5:V6"/>
    <mergeCell ref="W5:W6"/>
    <mergeCell ref="V7:V8"/>
    <mergeCell ref="W7:W8"/>
    <mergeCell ref="V9:V10"/>
    <mergeCell ref="W9:W10"/>
    <mergeCell ref="V11:V12"/>
    <mergeCell ref="W11:W12"/>
    <mergeCell ref="V13:V14"/>
    <mergeCell ref="W13:W14"/>
    <mergeCell ref="Y7:Y8"/>
    <mergeCell ref="Y9:Y10"/>
    <mergeCell ref="Y11:Y12"/>
    <mergeCell ref="Y13:Y14"/>
    <mergeCell ref="U5:U6"/>
    <mergeCell ref="U7:U8"/>
    <mergeCell ref="U9:U10"/>
    <mergeCell ref="U11:U12"/>
    <mergeCell ref="U13:U14"/>
    <mergeCell ref="X11:X12"/>
    <mergeCell ref="O151:R151"/>
    <mergeCell ref="O144:O145"/>
    <mergeCell ref="P144:P145"/>
    <mergeCell ref="Q144:Q145"/>
    <mergeCell ref="S144:S145"/>
    <mergeCell ref="O146:O147"/>
    <mergeCell ref="P146:P147"/>
    <mergeCell ref="Q146:Q147"/>
    <mergeCell ref="S146:S147"/>
    <mergeCell ref="O150:R150"/>
    <mergeCell ref="O132:O139"/>
    <mergeCell ref="P132:P139"/>
    <mergeCell ref="Q132:Q139"/>
    <mergeCell ref="S132:S139"/>
    <mergeCell ref="O140:O141"/>
    <mergeCell ref="P140:P141"/>
    <mergeCell ref="Q140:Q141"/>
    <mergeCell ref="S140:S141"/>
    <mergeCell ref="O142:O143"/>
    <mergeCell ref="P142:P143"/>
    <mergeCell ref="Q142:Q143"/>
    <mergeCell ref="S142:S143"/>
    <mergeCell ref="R146:R147"/>
    <mergeCell ref="O123:O127"/>
    <mergeCell ref="P123:P127"/>
    <mergeCell ref="Q123:Q127"/>
    <mergeCell ref="S123:S127"/>
    <mergeCell ref="O128:O129"/>
    <mergeCell ref="P128:P129"/>
    <mergeCell ref="Q128:Q129"/>
    <mergeCell ref="S128:S129"/>
    <mergeCell ref="O130:O131"/>
    <mergeCell ref="P130:P131"/>
    <mergeCell ref="Q130:Q131"/>
    <mergeCell ref="S130:S131"/>
    <mergeCell ref="N121:N122"/>
    <mergeCell ref="O121:O122"/>
    <mergeCell ref="P121:P122"/>
    <mergeCell ref="Q121:Q122"/>
    <mergeCell ref="S121:S122"/>
    <mergeCell ref="R114:R115"/>
    <mergeCell ref="R116:R118"/>
    <mergeCell ref="R119:R120"/>
    <mergeCell ref="R121:R122"/>
    <mergeCell ref="N116:N118"/>
    <mergeCell ref="O116:O118"/>
    <mergeCell ref="P116:P118"/>
    <mergeCell ref="Q116:Q118"/>
    <mergeCell ref="S116:S118"/>
    <mergeCell ref="N119:N120"/>
    <mergeCell ref="O119:O120"/>
    <mergeCell ref="P119:P120"/>
    <mergeCell ref="Q119:Q120"/>
    <mergeCell ref="S119:S120"/>
    <mergeCell ref="R112:R113"/>
    <mergeCell ref="N112:N113"/>
    <mergeCell ref="O112:O113"/>
    <mergeCell ref="P112:P113"/>
    <mergeCell ref="Q112:Q113"/>
    <mergeCell ref="S112:S113"/>
    <mergeCell ref="N114:N115"/>
    <mergeCell ref="O114:O115"/>
    <mergeCell ref="P114:P115"/>
    <mergeCell ref="Q114:Q115"/>
    <mergeCell ref="S114:S115"/>
    <mergeCell ref="N106:N108"/>
    <mergeCell ref="O106:O108"/>
    <mergeCell ref="P106:P108"/>
    <mergeCell ref="Q106:Q108"/>
    <mergeCell ref="S106:S108"/>
    <mergeCell ref="R102:R105"/>
    <mergeCell ref="R106:R108"/>
    <mergeCell ref="N109:N111"/>
    <mergeCell ref="O109:O111"/>
    <mergeCell ref="P109:P111"/>
    <mergeCell ref="Q109:Q111"/>
    <mergeCell ref="S109:S111"/>
    <mergeCell ref="R109:R111"/>
    <mergeCell ref="Q98:Q99"/>
    <mergeCell ref="S98:S99"/>
    <mergeCell ref="R100:R101"/>
    <mergeCell ref="Q100:Q101"/>
    <mergeCell ref="N100:N101"/>
    <mergeCell ref="O100:O101"/>
    <mergeCell ref="P100:P101"/>
    <mergeCell ref="S100:S101"/>
    <mergeCell ref="N102:N105"/>
    <mergeCell ref="O102:O105"/>
    <mergeCell ref="P102:P105"/>
    <mergeCell ref="Q102:Q105"/>
    <mergeCell ref="S102:S105"/>
    <mergeCell ref="O98:O99"/>
    <mergeCell ref="P98:P99"/>
    <mergeCell ref="N98:N99"/>
    <mergeCell ref="R98:R99"/>
    <mergeCell ref="O86:O89"/>
    <mergeCell ref="P86:P89"/>
    <mergeCell ref="Q86:Q89"/>
    <mergeCell ref="S86:S89"/>
    <mergeCell ref="O90:O91"/>
    <mergeCell ref="P90:P91"/>
    <mergeCell ref="Q90:Q91"/>
    <mergeCell ref="S90:S91"/>
    <mergeCell ref="O92:O93"/>
    <mergeCell ref="P92:P93"/>
    <mergeCell ref="Q92:Q93"/>
    <mergeCell ref="S92:S93"/>
    <mergeCell ref="O94:O95"/>
    <mergeCell ref="P94:P95"/>
    <mergeCell ref="Q94:Q95"/>
    <mergeCell ref="S94:S95"/>
    <mergeCell ref="O96:O97"/>
    <mergeCell ref="P96:P97"/>
    <mergeCell ref="Q96:Q97"/>
    <mergeCell ref="S96:S97"/>
    <mergeCell ref="S80:S81"/>
    <mergeCell ref="O82:O83"/>
    <mergeCell ref="P82:P83"/>
    <mergeCell ref="Q82:Q83"/>
    <mergeCell ref="S82:S83"/>
    <mergeCell ref="O84:O85"/>
    <mergeCell ref="P84:P85"/>
    <mergeCell ref="Q84:Q85"/>
    <mergeCell ref="S84:S85"/>
    <mergeCell ref="O73:O75"/>
    <mergeCell ref="P73:P75"/>
    <mergeCell ref="Q73:Q75"/>
    <mergeCell ref="S73:S75"/>
    <mergeCell ref="O76:O77"/>
    <mergeCell ref="P76:P77"/>
    <mergeCell ref="Q76:Q77"/>
    <mergeCell ref="S76:S77"/>
    <mergeCell ref="O78:O79"/>
    <mergeCell ref="P78:P79"/>
    <mergeCell ref="Q78:Q79"/>
    <mergeCell ref="S78:S79"/>
    <mergeCell ref="R78:R79"/>
    <mergeCell ref="N3:S3"/>
    <mergeCell ref="O5:O6"/>
    <mergeCell ref="P5:P6"/>
    <mergeCell ref="Q5:Q6"/>
    <mergeCell ref="S5:S6"/>
    <mergeCell ref="O7:O8"/>
    <mergeCell ref="P7:P8"/>
    <mergeCell ref="Q7:Q8"/>
    <mergeCell ref="S7:S8"/>
    <mergeCell ref="N7:N8"/>
    <mergeCell ref="R7:R8"/>
    <mergeCell ref="O21:O22"/>
    <mergeCell ref="P21:P22"/>
    <mergeCell ref="Q21:Q22"/>
    <mergeCell ref="S21:S22"/>
    <mergeCell ref="N19:N20"/>
    <mergeCell ref="R19:R20"/>
    <mergeCell ref="O9:O10"/>
    <mergeCell ref="P9:P10"/>
    <mergeCell ref="Q9:Q10"/>
    <mergeCell ref="S9:S10"/>
    <mergeCell ref="O11:O12"/>
    <mergeCell ref="P11:P12"/>
    <mergeCell ref="Q11:Q12"/>
    <mergeCell ref="N15:Q16"/>
    <mergeCell ref="N17:Q17"/>
    <mergeCell ref="N18:Q18"/>
    <mergeCell ref="O13:O14"/>
    <mergeCell ref="P13:P14"/>
    <mergeCell ref="S15:S16"/>
    <mergeCell ref="O19:O20"/>
    <mergeCell ref="P19:P20"/>
    <mergeCell ref="I144:I145"/>
    <mergeCell ref="J144:J145"/>
    <mergeCell ref="K144:K145"/>
    <mergeCell ref="M144:M145"/>
    <mergeCell ref="I146:I147"/>
    <mergeCell ref="J146:J147"/>
    <mergeCell ref="K146:K147"/>
    <mergeCell ref="M146:M147"/>
    <mergeCell ref="A150:G151"/>
    <mergeCell ref="I150:M150"/>
    <mergeCell ref="I151:M151"/>
    <mergeCell ref="I132:I139"/>
    <mergeCell ref="J132:J139"/>
    <mergeCell ref="K132:K139"/>
    <mergeCell ref="M132:M139"/>
    <mergeCell ref="I140:I141"/>
    <mergeCell ref="J140:J141"/>
    <mergeCell ref="K140:K141"/>
    <mergeCell ref="M140:M141"/>
    <mergeCell ref="I142:I143"/>
    <mergeCell ref="J142:J143"/>
    <mergeCell ref="K142:K143"/>
    <mergeCell ref="M142:M143"/>
    <mergeCell ref="A132:A147"/>
    <mergeCell ref="B132:B147"/>
    <mergeCell ref="D146:G146"/>
    <mergeCell ref="D147:G147"/>
    <mergeCell ref="H146:H147"/>
    <mergeCell ref="L146:L147"/>
    <mergeCell ref="D149:G149"/>
    <mergeCell ref="D141:G141"/>
    <mergeCell ref="E134:G134"/>
    <mergeCell ref="H121:H122"/>
    <mergeCell ref="I121:I122"/>
    <mergeCell ref="J121:J122"/>
    <mergeCell ref="K121:K122"/>
    <mergeCell ref="M121:M122"/>
    <mergeCell ref="K123:K127"/>
    <mergeCell ref="M123:M127"/>
    <mergeCell ref="I123:I127"/>
    <mergeCell ref="J123:J127"/>
    <mergeCell ref="L121:L122"/>
    <mergeCell ref="H116:H118"/>
    <mergeCell ref="I116:I118"/>
    <mergeCell ref="J116:J118"/>
    <mergeCell ref="K116:K118"/>
    <mergeCell ref="M116:M118"/>
    <mergeCell ref="H119:H120"/>
    <mergeCell ref="I119:I120"/>
    <mergeCell ref="J119:J120"/>
    <mergeCell ref="K119:K120"/>
    <mergeCell ref="M119:M120"/>
    <mergeCell ref="L116:L118"/>
    <mergeCell ref="L119:L120"/>
    <mergeCell ref="H123:H127"/>
    <mergeCell ref="H112:H113"/>
    <mergeCell ref="I112:I113"/>
    <mergeCell ref="J112:J113"/>
    <mergeCell ref="K112:K113"/>
    <mergeCell ref="M112:M113"/>
    <mergeCell ref="I114:I115"/>
    <mergeCell ref="H114:H115"/>
    <mergeCell ref="J114:J115"/>
    <mergeCell ref="K114:K115"/>
    <mergeCell ref="M114:M115"/>
    <mergeCell ref="L112:L113"/>
    <mergeCell ref="L114:L115"/>
    <mergeCell ref="H106:H108"/>
    <mergeCell ref="I106:I108"/>
    <mergeCell ref="J106:J108"/>
    <mergeCell ref="K106:K108"/>
    <mergeCell ref="M106:M108"/>
    <mergeCell ref="H109:H111"/>
    <mergeCell ref="I109:I111"/>
    <mergeCell ref="J109:J111"/>
    <mergeCell ref="K109:K111"/>
    <mergeCell ref="M109:M111"/>
    <mergeCell ref="L106:L108"/>
    <mergeCell ref="L109:L111"/>
    <mergeCell ref="I100:I101"/>
    <mergeCell ref="J100:J101"/>
    <mergeCell ref="K100:K101"/>
    <mergeCell ref="M100:M101"/>
    <mergeCell ref="H102:H105"/>
    <mergeCell ref="I102:I105"/>
    <mergeCell ref="J102:J105"/>
    <mergeCell ref="K102:K105"/>
    <mergeCell ref="M102:M105"/>
    <mergeCell ref="L100:L101"/>
    <mergeCell ref="L102:L105"/>
    <mergeCell ref="I94:I95"/>
    <mergeCell ref="J94:J95"/>
    <mergeCell ref="K94:K95"/>
    <mergeCell ref="M94:M95"/>
    <mergeCell ref="I96:I97"/>
    <mergeCell ref="J96:J97"/>
    <mergeCell ref="K96:K97"/>
    <mergeCell ref="M96:M97"/>
    <mergeCell ref="I98:I99"/>
    <mergeCell ref="J98:J99"/>
    <mergeCell ref="K98:K99"/>
    <mergeCell ref="M98:M99"/>
    <mergeCell ref="H96:H97"/>
    <mergeCell ref="L98:L99"/>
    <mergeCell ref="H94:H95"/>
    <mergeCell ref="H98:H99"/>
    <mergeCell ref="H100:H101"/>
    <mergeCell ref="K92:K93"/>
    <mergeCell ref="M92:M93"/>
    <mergeCell ref="I82:I83"/>
    <mergeCell ref="J82:J83"/>
    <mergeCell ref="K82:K83"/>
    <mergeCell ref="I84:I85"/>
    <mergeCell ref="J84:J85"/>
    <mergeCell ref="K84:K85"/>
    <mergeCell ref="M80:M81"/>
    <mergeCell ref="I76:I77"/>
    <mergeCell ref="J76:J77"/>
    <mergeCell ref="K76:K77"/>
    <mergeCell ref="I78:I79"/>
    <mergeCell ref="J78:J79"/>
    <mergeCell ref="K78:K79"/>
    <mergeCell ref="I80:I81"/>
    <mergeCell ref="J80:J81"/>
    <mergeCell ref="K80:K81"/>
    <mergeCell ref="M64:M65"/>
    <mergeCell ref="M62:M63"/>
    <mergeCell ref="M48:M49"/>
    <mergeCell ref="M50:M51"/>
    <mergeCell ref="I54:I56"/>
    <mergeCell ref="J54:J56"/>
    <mergeCell ref="K54:K56"/>
    <mergeCell ref="J42:J43"/>
    <mergeCell ref="K42:K43"/>
    <mergeCell ref="M42:M43"/>
    <mergeCell ref="I86:I89"/>
    <mergeCell ref="J86:J89"/>
    <mergeCell ref="K86:K89"/>
    <mergeCell ref="M86:M89"/>
    <mergeCell ref="I66:I68"/>
    <mergeCell ref="I90:I91"/>
    <mergeCell ref="J90:J91"/>
    <mergeCell ref="K90:K91"/>
    <mergeCell ref="M90:M91"/>
    <mergeCell ref="M40:M41"/>
    <mergeCell ref="K57:K58"/>
    <mergeCell ref="I62:I63"/>
    <mergeCell ref="I42:I43"/>
    <mergeCell ref="T84:T85"/>
    <mergeCell ref="X80:X81"/>
    <mergeCell ref="X84:X85"/>
    <mergeCell ref="O80:O81"/>
    <mergeCell ref="P80:P81"/>
    <mergeCell ref="Q80:Q81"/>
    <mergeCell ref="W38:W39"/>
    <mergeCell ref="T64:T65"/>
    <mergeCell ref="T66:T68"/>
    <mergeCell ref="X66:X68"/>
    <mergeCell ref="U54:U55"/>
    <mergeCell ref="V54:V55"/>
    <mergeCell ref="W54:W55"/>
    <mergeCell ref="U57:U58"/>
    <mergeCell ref="V57:V58"/>
    <mergeCell ref="W57:W58"/>
    <mergeCell ref="O64:O65"/>
    <mergeCell ref="P64:P65"/>
    <mergeCell ref="Q64:Q65"/>
    <mergeCell ref="S64:S65"/>
    <mergeCell ref="J66:J68"/>
    <mergeCell ref="K66:K68"/>
    <mergeCell ref="M66:M68"/>
    <mergeCell ref="H69:K69"/>
    <mergeCell ref="M69:M70"/>
    <mergeCell ref="I73:I75"/>
    <mergeCell ref="J73:J75"/>
    <mergeCell ref="K73:K75"/>
    <mergeCell ref="AF35:AJ35"/>
    <mergeCell ref="U38:U39"/>
    <mergeCell ref="V38:V39"/>
    <mergeCell ref="I15:I18"/>
    <mergeCell ref="J15:J18"/>
    <mergeCell ref="K15:K18"/>
    <mergeCell ref="M15:M18"/>
    <mergeCell ref="I19:I20"/>
    <mergeCell ref="J19:J20"/>
    <mergeCell ref="K19:K20"/>
    <mergeCell ref="M19:M20"/>
    <mergeCell ref="H19:H20"/>
    <mergeCell ref="H15:H18"/>
    <mergeCell ref="I21:I22"/>
    <mergeCell ref="J21:J22"/>
    <mergeCell ref="K21:K22"/>
    <mergeCell ref="M21:M22"/>
    <mergeCell ref="M35:M37"/>
    <mergeCell ref="H26:H27"/>
    <mergeCell ref="L26:L27"/>
    <mergeCell ref="H30:H31"/>
    <mergeCell ref="L28:L29"/>
    <mergeCell ref="L30:L31"/>
    <mergeCell ref="H28:H29"/>
    <mergeCell ref="K38:K39"/>
    <mergeCell ref="M38:M39"/>
    <mergeCell ref="M23:M25"/>
    <mergeCell ref="I26:I27"/>
    <mergeCell ref="J26:J27"/>
    <mergeCell ref="K26:K27"/>
    <mergeCell ref="M26:M27"/>
    <mergeCell ref="I28:I29"/>
    <mergeCell ref="U30:U31"/>
    <mergeCell ref="V30:V31"/>
    <mergeCell ref="O38:O39"/>
    <mergeCell ref="P38:P39"/>
    <mergeCell ref="Q38:Q39"/>
    <mergeCell ref="S38:S39"/>
    <mergeCell ref="T26:T27"/>
    <mergeCell ref="N44:N45"/>
    <mergeCell ref="N32:R32"/>
    <mergeCell ref="N34:R34"/>
    <mergeCell ref="O26:O27"/>
    <mergeCell ref="P26:P27"/>
    <mergeCell ref="Q26:Q27"/>
    <mergeCell ref="S26:S27"/>
    <mergeCell ref="S28:S29"/>
    <mergeCell ref="O30:O31"/>
    <mergeCell ref="P30:P31"/>
    <mergeCell ref="Q30:Q31"/>
    <mergeCell ref="S30:S31"/>
    <mergeCell ref="P44:P45"/>
    <mergeCell ref="T34:X34"/>
    <mergeCell ref="X26:X27"/>
    <mergeCell ref="T98:T99"/>
    <mergeCell ref="T80:T81"/>
    <mergeCell ref="Z98:Z99"/>
    <mergeCell ref="AL98:AL99"/>
    <mergeCell ref="AP98:AP99"/>
    <mergeCell ref="AJ40:AJ41"/>
    <mergeCell ref="AL40:AL41"/>
    <mergeCell ref="L96:L97"/>
    <mergeCell ref="Z84:Z85"/>
    <mergeCell ref="X82:X83"/>
    <mergeCell ref="Z92:Z93"/>
    <mergeCell ref="R96:R97"/>
    <mergeCell ref="X86:X89"/>
    <mergeCell ref="Z86:Z89"/>
    <mergeCell ref="AD96:AD97"/>
    <mergeCell ref="R86:R89"/>
    <mergeCell ref="T86:T89"/>
    <mergeCell ref="R92:R93"/>
    <mergeCell ref="R90:R91"/>
    <mergeCell ref="T96:T97"/>
    <mergeCell ref="X96:X97"/>
    <mergeCell ref="Z96:Z97"/>
    <mergeCell ref="M57:M58"/>
    <mergeCell ref="M82:M83"/>
    <mergeCell ref="M84:M85"/>
    <mergeCell ref="S44:S45"/>
    <mergeCell ref="AP64:AP65"/>
    <mergeCell ref="AD64:AD65"/>
    <mergeCell ref="AF76:AF77"/>
    <mergeCell ref="AJ76:AJ77"/>
    <mergeCell ref="AL76:AL77"/>
    <mergeCell ref="T92:T93"/>
    <mergeCell ref="C115:C122"/>
    <mergeCell ref="E104:G104"/>
    <mergeCell ref="E105:G105"/>
    <mergeCell ref="E108:G108"/>
    <mergeCell ref="E109:G109"/>
    <mergeCell ref="E110:G110"/>
    <mergeCell ref="E113:G113"/>
    <mergeCell ref="C101:C113"/>
    <mergeCell ref="E118:G118"/>
    <mergeCell ref="E119:G119"/>
    <mergeCell ref="E120:G120"/>
    <mergeCell ref="E121:G121"/>
    <mergeCell ref="E122:G122"/>
    <mergeCell ref="E106:G106"/>
    <mergeCell ref="B82:B113"/>
    <mergeCell ref="C87:C88"/>
    <mergeCell ref="D84:G84"/>
    <mergeCell ref="D85:G85"/>
    <mergeCell ref="D87:G87"/>
    <mergeCell ref="D89:G89"/>
    <mergeCell ref="T90:T91"/>
    <mergeCell ref="AL94:AL95"/>
    <mergeCell ref="AJ69:AJ70"/>
    <mergeCell ref="AL90:AL91"/>
    <mergeCell ref="AF92:AF93"/>
    <mergeCell ref="AJ92:AJ93"/>
    <mergeCell ref="AL92:AL93"/>
    <mergeCell ref="AL82:AL83"/>
    <mergeCell ref="AJ86:AJ89"/>
    <mergeCell ref="AL86:AL89"/>
    <mergeCell ref="AF90:AF91"/>
    <mergeCell ref="AJ78:AJ79"/>
    <mergeCell ref="AL78:AL79"/>
    <mergeCell ref="W86:W89"/>
    <mergeCell ref="Y86:Y89"/>
    <mergeCell ref="V90:V91"/>
    <mergeCell ref="W90:W91"/>
    <mergeCell ref="Y90:Y91"/>
    <mergeCell ref="T73:T75"/>
    <mergeCell ref="X73:X75"/>
    <mergeCell ref="X90:X91"/>
    <mergeCell ref="U92:U93"/>
    <mergeCell ref="V92:V93"/>
    <mergeCell ref="AD78:AD79"/>
    <mergeCell ref="AD94:AD95"/>
    <mergeCell ref="AD69:AD70"/>
    <mergeCell ref="T78:T79"/>
    <mergeCell ref="X78:X79"/>
    <mergeCell ref="Z78:Z79"/>
    <mergeCell ref="T82:T83"/>
    <mergeCell ref="AD84:AD85"/>
    <mergeCell ref="AB84:AB85"/>
    <mergeCell ref="AL112:AL113"/>
    <mergeCell ref="AP112:AP113"/>
    <mergeCell ref="AJ100:AJ101"/>
    <mergeCell ref="AL42:AL43"/>
    <mergeCell ref="AP42:AP43"/>
    <mergeCell ref="AF44:AF45"/>
    <mergeCell ref="T76:T77"/>
    <mergeCell ref="X76:X77"/>
    <mergeCell ref="Z76:Z77"/>
    <mergeCell ref="AD76:AD77"/>
    <mergeCell ref="Z64:Z65"/>
    <mergeCell ref="Z44:Z45"/>
    <mergeCell ref="T62:T63"/>
    <mergeCell ref="AF59:AJ59"/>
    <mergeCell ref="AF64:AF65"/>
    <mergeCell ref="AF73:AF75"/>
    <mergeCell ref="AJ73:AJ75"/>
    <mergeCell ref="AL73:AL75"/>
    <mergeCell ref="AP73:AP75"/>
    <mergeCell ref="AJ64:AJ65"/>
    <mergeCell ref="AL64:AL65"/>
    <mergeCell ref="AL96:AL97"/>
    <mergeCell ref="AF86:AF89"/>
    <mergeCell ref="AJ96:AJ97"/>
    <mergeCell ref="AD86:AD89"/>
    <mergeCell ref="AF96:AF97"/>
    <mergeCell ref="AD92:AD93"/>
    <mergeCell ref="X92:X93"/>
    <mergeCell ref="AL62:AL63"/>
    <mergeCell ref="AD62:AD63"/>
    <mergeCell ref="AL80:AL81"/>
    <mergeCell ref="AP80:AP81"/>
    <mergeCell ref="AL123:AL127"/>
    <mergeCell ref="AP144:AP145"/>
    <mergeCell ref="AP128:AP129"/>
    <mergeCell ref="AJ132:AJ139"/>
    <mergeCell ref="AJ142:AJ143"/>
    <mergeCell ref="AL132:AL139"/>
    <mergeCell ref="AP132:AP139"/>
    <mergeCell ref="AF128:AF129"/>
    <mergeCell ref="AL140:AL141"/>
    <mergeCell ref="AP140:AP141"/>
    <mergeCell ref="AL130:AL131"/>
    <mergeCell ref="AP130:AP131"/>
    <mergeCell ref="AP123:AP127"/>
    <mergeCell ref="AJ128:AJ129"/>
    <mergeCell ref="AL128:AL129"/>
    <mergeCell ref="AG130:AG131"/>
    <mergeCell ref="AH130:AH131"/>
    <mergeCell ref="AI130:AI131"/>
    <mergeCell ref="AK130:AK131"/>
    <mergeCell ref="AG132:AG139"/>
    <mergeCell ref="AH132:AH139"/>
    <mergeCell ref="AI132:AI139"/>
    <mergeCell ref="AK132:AK139"/>
    <mergeCell ref="AG140:AG141"/>
    <mergeCell ref="AH140:AH141"/>
    <mergeCell ref="AI140:AI141"/>
    <mergeCell ref="AK140:AK141"/>
    <mergeCell ref="AG142:AG143"/>
    <mergeCell ref="AH142:AH143"/>
    <mergeCell ref="AI142:AI143"/>
    <mergeCell ref="AK142:AK143"/>
    <mergeCell ref="AG144:AG145"/>
    <mergeCell ref="AL146:AL147"/>
    <mergeCell ref="AP146:AP147"/>
    <mergeCell ref="AL142:AL143"/>
    <mergeCell ref="AP142:AP143"/>
    <mergeCell ref="AJ144:AJ145"/>
    <mergeCell ref="AL144:AL145"/>
    <mergeCell ref="AF42:AF43"/>
    <mergeCell ref="AJ42:AJ43"/>
    <mergeCell ref="AP44:AP45"/>
    <mergeCell ref="AF48:AF49"/>
    <mergeCell ref="AF46:AF47"/>
    <mergeCell ref="AJ82:AJ83"/>
    <mergeCell ref="AF82:AF83"/>
    <mergeCell ref="AF66:AF68"/>
    <mergeCell ref="AJ66:AJ68"/>
    <mergeCell ref="AL66:AL68"/>
    <mergeCell ref="AP66:AP68"/>
    <mergeCell ref="AJ46:AJ47"/>
    <mergeCell ref="AL46:AL47"/>
    <mergeCell ref="AP76:AP77"/>
    <mergeCell ref="AF78:AF79"/>
    <mergeCell ref="AP92:AP93"/>
    <mergeCell ref="AP78:AP79"/>
    <mergeCell ref="AF80:AF81"/>
    <mergeCell ref="AJ130:AJ131"/>
    <mergeCell ref="AF140:AF141"/>
    <mergeCell ref="AJ140:AJ141"/>
    <mergeCell ref="AJ84:AJ85"/>
    <mergeCell ref="AL84:AL85"/>
    <mergeCell ref="AP94:AP95"/>
    <mergeCell ref="AP86:AP89"/>
    <mergeCell ref="AP82:AP83"/>
    <mergeCell ref="N146:N147"/>
    <mergeCell ref="A50:A68"/>
    <mergeCell ref="B50:B68"/>
    <mergeCell ref="D50:G50"/>
    <mergeCell ref="D54:G54"/>
    <mergeCell ref="D65:G65"/>
    <mergeCell ref="N96:N97"/>
    <mergeCell ref="D51:G51"/>
    <mergeCell ref="D52:G52"/>
    <mergeCell ref="D53:G53"/>
    <mergeCell ref="D88:G88"/>
    <mergeCell ref="D72:G72"/>
    <mergeCell ref="D71:G71"/>
    <mergeCell ref="D73:G73"/>
    <mergeCell ref="E103:G103"/>
    <mergeCell ref="E107:G107"/>
    <mergeCell ref="N84:N85"/>
    <mergeCell ref="L86:L89"/>
    <mergeCell ref="N86:N89"/>
    <mergeCell ref="D55:G55"/>
    <mergeCell ref="D62:G62"/>
    <mergeCell ref="D63:G63"/>
    <mergeCell ref="D64:G64"/>
    <mergeCell ref="L82:L83"/>
    <mergeCell ref="L84:L85"/>
    <mergeCell ref="D60:G60"/>
    <mergeCell ref="D61:G61"/>
    <mergeCell ref="H57:H58"/>
    <mergeCell ref="D76:G76"/>
    <mergeCell ref="D74:G74"/>
    <mergeCell ref="D75:G75"/>
    <mergeCell ref="H86:H89"/>
    <mergeCell ref="Z128:Z129"/>
    <mergeCell ref="T130:T131"/>
    <mergeCell ref="X130:X131"/>
    <mergeCell ref="Z130:Z131"/>
    <mergeCell ref="AD130:AD131"/>
    <mergeCell ref="X132:X139"/>
    <mergeCell ref="D144:G144"/>
    <mergeCell ref="H144:H145"/>
    <mergeCell ref="L144:L145"/>
    <mergeCell ref="N144:N145"/>
    <mergeCell ref="R144:R145"/>
    <mergeCell ref="H132:H139"/>
    <mergeCell ref="D132:G132"/>
    <mergeCell ref="D142:G142"/>
    <mergeCell ref="D143:G143"/>
    <mergeCell ref="N132:N139"/>
    <mergeCell ref="R132:R139"/>
    <mergeCell ref="N142:N143"/>
    <mergeCell ref="R142:R143"/>
    <mergeCell ref="L132:L139"/>
    <mergeCell ref="D145:G145"/>
    <mergeCell ref="H140:H141"/>
    <mergeCell ref="T144:T145"/>
    <mergeCell ref="X144:X145"/>
    <mergeCell ref="Z144:Z145"/>
    <mergeCell ref="AD144:AD145"/>
    <mergeCell ref="E136:G136"/>
    <mergeCell ref="F137:G137"/>
    <mergeCell ref="F138:G138"/>
    <mergeCell ref="F139:G139"/>
    <mergeCell ref="D140:G140"/>
    <mergeCell ref="D133:G133"/>
    <mergeCell ref="T146:T147"/>
    <mergeCell ref="X146:X147"/>
    <mergeCell ref="Z146:Z147"/>
    <mergeCell ref="AD146:AD147"/>
    <mergeCell ref="AF146:AF147"/>
    <mergeCell ref="AJ146:AJ147"/>
    <mergeCell ref="AF132:AF139"/>
    <mergeCell ref="R140:R141"/>
    <mergeCell ref="AD142:AD143"/>
    <mergeCell ref="AF130:AF131"/>
    <mergeCell ref="AF142:AF143"/>
    <mergeCell ref="T142:T143"/>
    <mergeCell ref="X142:X143"/>
    <mergeCell ref="AD140:AD141"/>
    <mergeCell ref="AD132:AD139"/>
    <mergeCell ref="AF144:AF145"/>
    <mergeCell ref="L90:L91"/>
    <mergeCell ref="L92:L93"/>
    <mergeCell ref="N92:N93"/>
    <mergeCell ref="AJ90:AJ91"/>
    <mergeCell ref="AF94:AF95"/>
    <mergeCell ref="AJ94:AJ95"/>
    <mergeCell ref="L123:L127"/>
    <mergeCell ref="R123:R127"/>
    <mergeCell ref="Z142:Z143"/>
    <mergeCell ref="T132:T139"/>
    <mergeCell ref="Z140:Z141"/>
    <mergeCell ref="Z132:Z139"/>
    <mergeCell ref="R128:R129"/>
    <mergeCell ref="N128:N129"/>
    <mergeCell ref="L128:L129"/>
    <mergeCell ref="AF100:AF101"/>
    <mergeCell ref="Z82:Z83"/>
    <mergeCell ref="H80:H81"/>
    <mergeCell ref="H82:H83"/>
    <mergeCell ref="AF26:AF27"/>
    <mergeCell ref="N23:N25"/>
    <mergeCell ref="R23:R25"/>
    <mergeCell ref="H21:H22"/>
    <mergeCell ref="L80:L81"/>
    <mergeCell ref="N80:N81"/>
    <mergeCell ref="R82:R83"/>
    <mergeCell ref="R80:R81"/>
    <mergeCell ref="N82:N83"/>
    <mergeCell ref="AF54:AF55"/>
    <mergeCell ref="N21:N22"/>
    <mergeCell ref="R42:R43"/>
    <mergeCell ref="H42:H43"/>
    <mergeCell ref="L42:L43"/>
    <mergeCell ref="H40:H41"/>
    <mergeCell ref="L40:L41"/>
    <mergeCell ref="I38:I39"/>
    <mergeCell ref="J38:J39"/>
    <mergeCell ref="I30:I31"/>
    <mergeCell ref="AF62:AF63"/>
    <mergeCell ref="N26:N27"/>
    <mergeCell ref="R26:R27"/>
    <mergeCell ref="N28:N29"/>
    <mergeCell ref="R28:R29"/>
    <mergeCell ref="N30:N31"/>
    <mergeCell ref="R38:R39"/>
    <mergeCell ref="O28:O29"/>
    <mergeCell ref="P28:P29"/>
    <mergeCell ref="Q28:Q29"/>
    <mergeCell ref="M28:M29"/>
    <mergeCell ref="M30:M31"/>
    <mergeCell ref="H38:H39"/>
    <mergeCell ref="L38:L39"/>
    <mergeCell ref="I57:I58"/>
    <mergeCell ref="J57:J58"/>
    <mergeCell ref="N48:N49"/>
    <mergeCell ref="R48:R49"/>
    <mergeCell ref="Z48:Z49"/>
    <mergeCell ref="AF52:AF53"/>
    <mergeCell ref="J30:J31"/>
    <mergeCell ref="D67:G67"/>
    <mergeCell ref="D68:G68"/>
    <mergeCell ref="D38:G38"/>
    <mergeCell ref="D29:G29"/>
    <mergeCell ref="D32:G32"/>
    <mergeCell ref="D31:G31"/>
    <mergeCell ref="H35:L35"/>
    <mergeCell ref="H32:L32"/>
    <mergeCell ref="H34:L34"/>
    <mergeCell ref="T40:T41"/>
    <mergeCell ref="T42:T43"/>
    <mergeCell ref="X40:X41"/>
    <mergeCell ref="Z40:Z41"/>
    <mergeCell ref="X42:X43"/>
    <mergeCell ref="Z42:Z43"/>
    <mergeCell ref="AD50:AD51"/>
    <mergeCell ref="T38:T39"/>
    <mergeCell ref="X38:X39"/>
    <mergeCell ref="O40:O41"/>
    <mergeCell ref="P40:P41"/>
    <mergeCell ref="Q40:Q41"/>
    <mergeCell ref="T48:T49"/>
    <mergeCell ref="X48:X49"/>
    <mergeCell ref="L44:L45"/>
    <mergeCell ref="L46:L47"/>
    <mergeCell ref="D30:G30"/>
    <mergeCell ref="D41:G41"/>
    <mergeCell ref="D42:G42"/>
    <mergeCell ref="D46:G46"/>
    <mergeCell ref="D47:G47"/>
    <mergeCell ref="D43:G43"/>
    <mergeCell ref="D44:G44"/>
    <mergeCell ref="D45:G45"/>
    <mergeCell ref="D28:G28"/>
    <mergeCell ref="N40:N41"/>
    <mergeCell ref="R40:R41"/>
    <mergeCell ref="N42:N43"/>
    <mergeCell ref="K44:K45"/>
    <mergeCell ref="O46:O47"/>
    <mergeCell ref="R44:R45"/>
    <mergeCell ref="H48:H49"/>
    <mergeCell ref="L48:L49"/>
    <mergeCell ref="P46:P47"/>
    <mergeCell ref="Q46:Q47"/>
    <mergeCell ref="S46:S47"/>
    <mergeCell ref="O48:O49"/>
    <mergeCell ref="P48:P49"/>
    <mergeCell ref="Q48:Q49"/>
    <mergeCell ref="S48:S49"/>
    <mergeCell ref="R30:R31"/>
    <mergeCell ref="N35:R35"/>
    <mergeCell ref="N38:N39"/>
    <mergeCell ref="K30:K31"/>
    <mergeCell ref="AF40:AF41"/>
    <mergeCell ref="AF38:AF39"/>
    <mergeCell ref="AJ38:AJ39"/>
    <mergeCell ref="AL38:AL39"/>
    <mergeCell ref="AJ44:AJ45"/>
    <mergeCell ref="AL44:AL45"/>
    <mergeCell ref="AJ48:AJ49"/>
    <mergeCell ref="AL48:AL49"/>
    <mergeCell ref="AP40:AP41"/>
    <mergeCell ref="X50:X51"/>
    <mergeCell ref="X46:X47"/>
    <mergeCell ref="AP38:AP39"/>
    <mergeCell ref="Z38:Z39"/>
    <mergeCell ref="Z50:Z51"/>
    <mergeCell ref="Y52:Y53"/>
    <mergeCell ref="Y54:Y55"/>
    <mergeCell ref="AA38:AA39"/>
    <mergeCell ref="AB38:AB39"/>
    <mergeCell ref="AC38:AC39"/>
    <mergeCell ref="AE38:AE39"/>
    <mergeCell ref="AA40:AA41"/>
    <mergeCell ref="AB40:AB41"/>
    <mergeCell ref="AC40:AC41"/>
    <mergeCell ref="AE40:AE41"/>
    <mergeCell ref="AD40:AD41"/>
    <mergeCell ref="AD42:AD43"/>
    <mergeCell ref="AD38:AD39"/>
    <mergeCell ref="Y48:Y49"/>
    <mergeCell ref="AE44:AE45"/>
    <mergeCell ref="AE46:AE47"/>
    <mergeCell ref="AA48:AA49"/>
    <mergeCell ref="AB48:AB49"/>
    <mergeCell ref="X57:X58"/>
    <mergeCell ref="AD52:AD53"/>
    <mergeCell ref="Z54:Z55"/>
    <mergeCell ref="Z57:Z58"/>
    <mergeCell ref="AD57:AD58"/>
    <mergeCell ref="N52:N53"/>
    <mergeCell ref="R52:R53"/>
    <mergeCell ref="R54:R55"/>
    <mergeCell ref="AF50:AF51"/>
    <mergeCell ref="AJ50:AJ51"/>
    <mergeCell ref="AL50:AL51"/>
    <mergeCell ref="AP50:AP51"/>
    <mergeCell ref="AJ54:AJ55"/>
    <mergeCell ref="AL54:AL55"/>
    <mergeCell ref="U50:U51"/>
    <mergeCell ref="V50:V51"/>
    <mergeCell ref="W50:W51"/>
    <mergeCell ref="Y50:Y51"/>
    <mergeCell ref="U52:U53"/>
    <mergeCell ref="O50:O51"/>
    <mergeCell ref="P50:P51"/>
    <mergeCell ref="Q50:Q51"/>
    <mergeCell ref="N57:N58"/>
    <mergeCell ref="O52:O53"/>
    <mergeCell ref="P52:P53"/>
    <mergeCell ref="Q52:Q53"/>
    <mergeCell ref="S52:S53"/>
    <mergeCell ref="O54:O55"/>
    <mergeCell ref="AJ52:AJ53"/>
    <mergeCell ref="AL52:AL53"/>
    <mergeCell ref="AP52:AP53"/>
    <mergeCell ref="AJ57:AJ58"/>
    <mergeCell ref="A23:A39"/>
    <mergeCell ref="B23:B39"/>
    <mergeCell ref="D16:G16"/>
    <mergeCell ref="D18:G18"/>
    <mergeCell ref="D19:G19"/>
    <mergeCell ref="D20:G20"/>
    <mergeCell ref="D21:G21"/>
    <mergeCell ref="D17:G17"/>
    <mergeCell ref="D22:G22"/>
    <mergeCell ref="D23:G23"/>
    <mergeCell ref="D39:G39"/>
    <mergeCell ref="D40:G40"/>
    <mergeCell ref="D33:G33"/>
    <mergeCell ref="D36:G36"/>
    <mergeCell ref="D37:G37"/>
    <mergeCell ref="D34:G34"/>
    <mergeCell ref="D35:G35"/>
    <mergeCell ref="A15:A22"/>
    <mergeCell ref="B15:B22"/>
    <mergeCell ref="D15:G15"/>
    <mergeCell ref="C36:C37"/>
    <mergeCell ref="D24:G24"/>
    <mergeCell ref="D25:G25"/>
    <mergeCell ref="D26:G26"/>
    <mergeCell ref="D27:G27"/>
    <mergeCell ref="A40:A49"/>
    <mergeCell ref="B40:B49"/>
    <mergeCell ref="D48:G48"/>
    <mergeCell ref="D49:G49"/>
    <mergeCell ref="AL19:AL20"/>
    <mergeCell ref="X21:X22"/>
    <mergeCell ref="T15:T16"/>
    <mergeCell ref="X15:X16"/>
    <mergeCell ref="Z15:Z16"/>
    <mergeCell ref="AD15:AD16"/>
    <mergeCell ref="T19:T20"/>
    <mergeCell ref="X19:X20"/>
    <mergeCell ref="Z19:Z20"/>
    <mergeCell ref="AD19:AD20"/>
    <mergeCell ref="R21:R22"/>
    <mergeCell ref="AE15:AE16"/>
    <mergeCell ref="AA19:AA20"/>
    <mergeCell ref="AB19:AB20"/>
    <mergeCell ref="AC19:AC20"/>
    <mergeCell ref="AE19:AE20"/>
    <mergeCell ref="AA21:AA22"/>
    <mergeCell ref="AB21:AB22"/>
    <mergeCell ref="AC21:AC22"/>
    <mergeCell ref="AE21:AE22"/>
    <mergeCell ref="U15:U16"/>
    <mergeCell ref="V15:V16"/>
    <mergeCell ref="W15:W16"/>
    <mergeCell ref="Y15:Y16"/>
    <mergeCell ref="U19:U20"/>
    <mergeCell ref="V19:V20"/>
    <mergeCell ref="W19:W20"/>
    <mergeCell ref="Y19:Y20"/>
    <mergeCell ref="AF21:AF22"/>
    <mergeCell ref="T21:T22"/>
    <mergeCell ref="Z21:Z22"/>
    <mergeCell ref="S19:S20"/>
    <mergeCell ref="AL21:AL22"/>
    <mergeCell ref="AP21:AP22"/>
    <mergeCell ref="AJ15:AJ16"/>
    <mergeCell ref="AL15:AL16"/>
    <mergeCell ref="AI19:AI20"/>
    <mergeCell ref="AG21:AG22"/>
    <mergeCell ref="AH21:AH22"/>
    <mergeCell ref="AI21:AI22"/>
    <mergeCell ref="T30:T31"/>
    <mergeCell ref="AP19:AP20"/>
    <mergeCell ref="AF23:AF25"/>
    <mergeCell ref="AJ23:AJ25"/>
    <mergeCell ref="AL23:AL25"/>
    <mergeCell ref="AP23:AP25"/>
    <mergeCell ref="R15:R18"/>
    <mergeCell ref="AA23:AA25"/>
    <mergeCell ref="AB23:AB25"/>
    <mergeCell ref="U21:U22"/>
    <mergeCell ref="V21:V22"/>
    <mergeCell ref="W21:W22"/>
    <mergeCell ref="Y21:Y22"/>
    <mergeCell ref="U23:U25"/>
    <mergeCell ref="V23:V25"/>
    <mergeCell ref="W23:W25"/>
    <mergeCell ref="Y23:Y25"/>
    <mergeCell ref="U26:U27"/>
    <mergeCell ref="V26:V27"/>
    <mergeCell ref="W26:W27"/>
    <mergeCell ref="Y26:Y27"/>
    <mergeCell ref="AK19:AK20"/>
    <mergeCell ref="X30:X31"/>
    <mergeCell ref="AF19:AF20"/>
    <mergeCell ref="AL5:AL6"/>
    <mergeCell ref="AP5:AP6"/>
    <mergeCell ref="AF7:AF8"/>
    <mergeCell ref="AJ7:AJ8"/>
    <mergeCell ref="AL7:AL8"/>
    <mergeCell ref="AP7:AP8"/>
    <mergeCell ref="X9:X10"/>
    <mergeCell ref="Z9:Z10"/>
    <mergeCell ref="AD9:AD10"/>
    <mergeCell ref="T13:T14"/>
    <mergeCell ref="T9:T10"/>
    <mergeCell ref="T7:T8"/>
    <mergeCell ref="X7:X8"/>
    <mergeCell ref="AD7:AD8"/>
    <mergeCell ref="AF9:AF10"/>
    <mergeCell ref="AJ9:AJ10"/>
    <mergeCell ref="AL9:AL10"/>
    <mergeCell ref="AP9:AP10"/>
    <mergeCell ref="AF11:AF12"/>
    <mergeCell ref="AJ11:AJ12"/>
    <mergeCell ref="AL11:AL12"/>
    <mergeCell ref="AP11:AP12"/>
    <mergeCell ref="AF13:AF14"/>
    <mergeCell ref="AJ13:AJ14"/>
    <mergeCell ref="AL13:AL14"/>
    <mergeCell ref="AP13:AP14"/>
    <mergeCell ref="T11:T12"/>
    <mergeCell ref="Z7:Z8"/>
    <mergeCell ref="AK9:AK10"/>
    <mergeCell ref="AK11:AK12"/>
    <mergeCell ref="AK13:AK14"/>
    <mergeCell ref="AE13:AE14"/>
    <mergeCell ref="AF5:AF6"/>
    <mergeCell ref="AJ5:AJ6"/>
    <mergeCell ref="L21:L22"/>
    <mergeCell ref="H23:H25"/>
    <mergeCell ref="L23:L25"/>
    <mergeCell ref="I23:I25"/>
    <mergeCell ref="J23:J25"/>
    <mergeCell ref="K23:K25"/>
    <mergeCell ref="AD23:AD25"/>
    <mergeCell ref="L15:L18"/>
    <mergeCell ref="L19:L20"/>
    <mergeCell ref="AF28:AF29"/>
    <mergeCell ref="AJ28:AJ29"/>
    <mergeCell ref="AF30:AF31"/>
    <mergeCell ref="AJ30:AJ31"/>
    <mergeCell ref="AF32:AJ32"/>
    <mergeCell ref="AF15:AF16"/>
    <mergeCell ref="Z11:Z12"/>
    <mergeCell ref="AD11:AD12"/>
    <mergeCell ref="AJ21:AJ22"/>
    <mergeCell ref="AJ19:AJ20"/>
    <mergeCell ref="J28:J29"/>
    <mergeCell ref="K28:K29"/>
    <mergeCell ref="Q23:Q25"/>
    <mergeCell ref="P23:P25"/>
    <mergeCell ref="O23:O25"/>
    <mergeCell ref="S23:S25"/>
    <mergeCell ref="Q19:Q20"/>
    <mergeCell ref="S11:S12"/>
    <mergeCell ref="Q13:Q14"/>
    <mergeCell ref="S13:S14"/>
    <mergeCell ref="Z30:Z31"/>
    <mergeCell ref="E135:G135"/>
    <mergeCell ref="E127:G127"/>
    <mergeCell ref="D128:G128"/>
    <mergeCell ref="D129:G129"/>
    <mergeCell ref="D148:G148"/>
    <mergeCell ref="D95:G95"/>
    <mergeCell ref="D130:G130"/>
    <mergeCell ref="D123:G123"/>
    <mergeCell ref="E102:G102"/>
    <mergeCell ref="D98:G98"/>
    <mergeCell ref="D99:G99"/>
    <mergeCell ref="E111:G111"/>
    <mergeCell ref="E112:G112"/>
    <mergeCell ref="L11:L12"/>
    <mergeCell ref="J13:J14"/>
    <mergeCell ref="K13:K14"/>
    <mergeCell ref="H44:H45"/>
    <mergeCell ref="D56:G56"/>
    <mergeCell ref="D57:G57"/>
    <mergeCell ref="D58:G58"/>
    <mergeCell ref="D59:G59"/>
    <mergeCell ref="L66:L68"/>
    <mergeCell ref="D66:G66"/>
    <mergeCell ref="D114:G114"/>
    <mergeCell ref="D115:G115"/>
    <mergeCell ref="E116:G116"/>
    <mergeCell ref="E117:G117"/>
    <mergeCell ref="I64:I65"/>
    <mergeCell ref="J64:J65"/>
    <mergeCell ref="K64:K65"/>
    <mergeCell ref="I92:I93"/>
    <mergeCell ref="J92:J93"/>
    <mergeCell ref="B128:B131"/>
    <mergeCell ref="A128:A131"/>
    <mergeCell ref="B69:B81"/>
    <mergeCell ref="A69:A81"/>
    <mergeCell ref="A123:A127"/>
    <mergeCell ref="B123:B127"/>
    <mergeCell ref="D131:G131"/>
    <mergeCell ref="D78:G78"/>
    <mergeCell ref="D79:G79"/>
    <mergeCell ref="D80:G80"/>
    <mergeCell ref="D81:G81"/>
    <mergeCell ref="D82:G82"/>
    <mergeCell ref="D124:G124"/>
    <mergeCell ref="E125:G125"/>
    <mergeCell ref="D101:G101"/>
    <mergeCell ref="D100:G100"/>
    <mergeCell ref="D96:G96"/>
    <mergeCell ref="D97:G97"/>
    <mergeCell ref="D77:G77"/>
    <mergeCell ref="D86:G86"/>
    <mergeCell ref="A114:A122"/>
    <mergeCell ref="B114:B122"/>
    <mergeCell ref="E126:G126"/>
    <mergeCell ref="D90:G90"/>
    <mergeCell ref="D91:G91"/>
    <mergeCell ref="D92:G92"/>
    <mergeCell ref="D93:G93"/>
    <mergeCell ref="D94:G94"/>
    <mergeCell ref="D69:G69"/>
    <mergeCell ref="D70:G70"/>
    <mergeCell ref="D83:G83"/>
    <mergeCell ref="A82:A113"/>
    <mergeCell ref="B5:B14"/>
    <mergeCell ref="A5:A14"/>
    <mergeCell ref="Z5:Z6"/>
    <mergeCell ref="AD5:AD6"/>
    <mergeCell ref="Z13:Z14"/>
    <mergeCell ref="AD13:AD14"/>
    <mergeCell ref="T5:T6"/>
    <mergeCell ref="X5:X6"/>
    <mergeCell ref="D14:G14"/>
    <mergeCell ref="X13:X14"/>
    <mergeCell ref="D5:G5"/>
    <mergeCell ref="H7:H8"/>
    <mergeCell ref="L7:L8"/>
    <mergeCell ref="D6:G6"/>
    <mergeCell ref="D7:G7"/>
    <mergeCell ref="D8:G8"/>
    <mergeCell ref="D9:G9"/>
    <mergeCell ref="D10:G10"/>
    <mergeCell ref="D11:G11"/>
    <mergeCell ref="D12:G12"/>
    <mergeCell ref="J5:J6"/>
    <mergeCell ref="K5:K6"/>
    <mergeCell ref="M5:M6"/>
    <mergeCell ref="I7:I8"/>
    <mergeCell ref="J7:J8"/>
    <mergeCell ref="K7:K8"/>
    <mergeCell ref="M7:M8"/>
    <mergeCell ref="H11:H12"/>
    <mergeCell ref="AA13:AA14"/>
    <mergeCell ref="AB13:AB14"/>
    <mergeCell ref="H46:H47"/>
    <mergeCell ref="A2:B4"/>
    <mergeCell ref="C2:G4"/>
    <mergeCell ref="H2:R2"/>
    <mergeCell ref="H13:H14"/>
    <mergeCell ref="L13:L14"/>
    <mergeCell ref="N5:N6"/>
    <mergeCell ref="R5:R6"/>
    <mergeCell ref="N9:N10"/>
    <mergeCell ref="R9:R10"/>
    <mergeCell ref="N11:N12"/>
    <mergeCell ref="R11:R12"/>
    <mergeCell ref="N13:N14"/>
    <mergeCell ref="R13:R14"/>
    <mergeCell ref="H5:H6"/>
    <mergeCell ref="L5:L6"/>
    <mergeCell ref="H9:H10"/>
    <mergeCell ref="L9:L10"/>
    <mergeCell ref="D13:G13"/>
    <mergeCell ref="I9:I10"/>
    <mergeCell ref="J9:J10"/>
    <mergeCell ref="K9:K10"/>
    <mergeCell ref="M9:M10"/>
    <mergeCell ref="M11:M12"/>
    <mergeCell ref="M13:M14"/>
    <mergeCell ref="I11:I12"/>
    <mergeCell ref="J11:J12"/>
    <mergeCell ref="K11:K12"/>
    <mergeCell ref="I13:I14"/>
    <mergeCell ref="O44:O45"/>
    <mergeCell ref="H3:M3"/>
    <mergeCell ref="I5:I6"/>
    <mergeCell ref="S57:S58"/>
    <mergeCell ref="I44:I45"/>
    <mergeCell ref="J44:J45"/>
    <mergeCell ref="S40:S41"/>
    <mergeCell ref="S42:S43"/>
    <mergeCell ref="L73:L75"/>
    <mergeCell ref="N73:N75"/>
    <mergeCell ref="R73:R75"/>
    <mergeCell ref="O66:O68"/>
    <mergeCell ref="P66:P68"/>
    <mergeCell ref="Q66:Q68"/>
    <mergeCell ref="S66:S68"/>
    <mergeCell ref="Q42:Q43"/>
    <mergeCell ref="Q44:Q45"/>
    <mergeCell ref="O42:O43"/>
    <mergeCell ref="P42:P43"/>
    <mergeCell ref="M46:M47"/>
    <mergeCell ref="I46:I47"/>
    <mergeCell ref="J46:J47"/>
    <mergeCell ref="K46:K47"/>
    <mergeCell ref="I48:I49"/>
    <mergeCell ref="J48:J49"/>
    <mergeCell ref="K48:K49"/>
    <mergeCell ref="I50:I51"/>
    <mergeCell ref="J50:J51"/>
    <mergeCell ref="K50:K51"/>
    <mergeCell ref="M54:M56"/>
    <mergeCell ref="M52:M53"/>
    <mergeCell ref="M44:M45"/>
    <mergeCell ref="L57:L58"/>
    <mergeCell ref="N46:N47"/>
    <mergeCell ref="R46:R47"/>
    <mergeCell ref="T54:T55"/>
    <mergeCell ref="X54:X55"/>
    <mergeCell ref="T52:T53"/>
    <mergeCell ref="X52:X53"/>
    <mergeCell ref="T50:T51"/>
    <mergeCell ref="V52:V53"/>
    <mergeCell ref="W52:W53"/>
    <mergeCell ref="X64:X65"/>
    <mergeCell ref="X62:X63"/>
    <mergeCell ref="N54:N55"/>
    <mergeCell ref="X69:X70"/>
    <mergeCell ref="V48:V49"/>
    <mergeCell ref="W48:W49"/>
    <mergeCell ref="R50:R51"/>
    <mergeCell ref="N62:N63"/>
    <mergeCell ref="R62:R63"/>
    <mergeCell ref="S62:S63"/>
    <mergeCell ref="P54:P55"/>
    <mergeCell ref="Q54:Q55"/>
    <mergeCell ref="S54:S55"/>
    <mergeCell ref="O57:O58"/>
    <mergeCell ref="P57:P58"/>
    <mergeCell ref="Q57:Q58"/>
    <mergeCell ref="O62:O63"/>
    <mergeCell ref="P62:P63"/>
    <mergeCell ref="Q62:Q63"/>
    <mergeCell ref="U62:U63"/>
    <mergeCell ref="V62:V63"/>
    <mergeCell ref="W62:W63"/>
    <mergeCell ref="N66:N68"/>
    <mergeCell ref="T59:X59"/>
    <mergeCell ref="T57:T58"/>
    <mergeCell ref="N78:N79"/>
    <mergeCell ref="R57:R58"/>
    <mergeCell ref="R64:R65"/>
    <mergeCell ref="H50:H51"/>
    <mergeCell ref="L50:L51"/>
    <mergeCell ref="L62:L63"/>
    <mergeCell ref="L76:L77"/>
    <mergeCell ref="N76:N77"/>
    <mergeCell ref="N64:N65"/>
    <mergeCell ref="L69:L70"/>
    <mergeCell ref="H73:H75"/>
    <mergeCell ref="H76:H77"/>
    <mergeCell ref="H78:H79"/>
    <mergeCell ref="R76:R77"/>
    <mergeCell ref="R69:R70"/>
    <mergeCell ref="R66:R68"/>
    <mergeCell ref="N59:R59"/>
    <mergeCell ref="H59:L59"/>
    <mergeCell ref="N50:N51"/>
    <mergeCell ref="H64:H65"/>
    <mergeCell ref="H52:H53"/>
    <mergeCell ref="L52:L53"/>
    <mergeCell ref="H62:H63"/>
    <mergeCell ref="H54:H56"/>
    <mergeCell ref="L64:L65"/>
    <mergeCell ref="L54:L55"/>
    <mergeCell ref="M73:M75"/>
    <mergeCell ref="L78:L79"/>
    <mergeCell ref="M76:M77"/>
    <mergeCell ref="M78:M79"/>
    <mergeCell ref="J62:J63"/>
    <mergeCell ref="K62:K63"/>
    <mergeCell ref="Z32:AD32"/>
    <mergeCell ref="Z46:Z47"/>
    <mergeCell ref="T28:T29"/>
    <mergeCell ref="X28:X29"/>
    <mergeCell ref="T32:X32"/>
    <mergeCell ref="AD44:AD45"/>
    <mergeCell ref="T44:T45"/>
    <mergeCell ref="X44:X45"/>
    <mergeCell ref="Z34:AD34"/>
    <mergeCell ref="Z28:Z29"/>
    <mergeCell ref="T46:T47"/>
    <mergeCell ref="Z35:AD35"/>
    <mergeCell ref="T35:X35"/>
    <mergeCell ref="AD46:AD47"/>
    <mergeCell ref="AA44:AA45"/>
    <mergeCell ref="AB44:AB45"/>
    <mergeCell ref="AC44:AC45"/>
    <mergeCell ref="AA46:AA47"/>
    <mergeCell ref="AB46:AB47"/>
    <mergeCell ref="AC46:AC47"/>
    <mergeCell ref="AA42:AA43"/>
    <mergeCell ref="AB42:AB43"/>
    <mergeCell ref="AC42:AC43"/>
    <mergeCell ref="W28:W29"/>
    <mergeCell ref="Y28:Y29"/>
    <mergeCell ref="W30:W31"/>
    <mergeCell ref="Y30:Y31"/>
    <mergeCell ref="AC30:AC31"/>
    <mergeCell ref="AD28:AD29"/>
    <mergeCell ref="Y38:Y39"/>
    <mergeCell ref="U28:U29"/>
    <mergeCell ref="V28:V29"/>
    <mergeCell ref="Z26:Z27"/>
    <mergeCell ref="AD26:AD27"/>
    <mergeCell ref="T23:T25"/>
    <mergeCell ref="X23:X25"/>
    <mergeCell ref="Z23:Z25"/>
    <mergeCell ref="AD21:AD22"/>
    <mergeCell ref="AD123:AD127"/>
    <mergeCell ref="T106:T108"/>
    <mergeCell ref="X106:X108"/>
    <mergeCell ref="T109:T111"/>
    <mergeCell ref="H130:H131"/>
    <mergeCell ref="L130:L131"/>
    <mergeCell ref="N130:N131"/>
    <mergeCell ref="R130:R131"/>
    <mergeCell ref="T128:T129"/>
    <mergeCell ref="N123:N127"/>
    <mergeCell ref="T112:T113"/>
    <mergeCell ref="X109:X111"/>
    <mergeCell ref="X112:X113"/>
    <mergeCell ref="Z106:Z108"/>
    <mergeCell ref="AD106:AD108"/>
    <mergeCell ref="Z109:Z111"/>
    <mergeCell ref="AD109:AD111"/>
    <mergeCell ref="Z112:Z113"/>
    <mergeCell ref="AD112:AD113"/>
    <mergeCell ref="T114:T115"/>
    <mergeCell ref="X114:X115"/>
    <mergeCell ref="X128:X129"/>
    <mergeCell ref="Y78:Y79"/>
    <mergeCell ref="H128:H129"/>
    <mergeCell ref="U90:U91"/>
    <mergeCell ref="V82:V83"/>
    <mergeCell ref="T140:T141"/>
    <mergeCell ref="T123:T127"/>
    <mergeCell ref="X123:X127"/>
    <mergeCell ref="Z123:Z127"/>
    <mergeCell ref="L140:L141"/>
    <mergeCell ref="H142:H143"/>
    <mergeCell ref="L142:L143"/>
    <mergeCell ref="N140:N141"/>
    <mergeCell ref="X140:X141"/>
    <mergeCell ref="I130:I131"/>
    <mergeCell ref="J130:J131"/>
    <mergeCell ref="K130:K131"/>
    <mergeCell ref="M130:M131"/>
    <mergeCell ref="H84:H85"/>
    <mergeCell ref="H90:H91"/>
    <mergeCell ref="N94:N95"/>
    <mergeCell ref="H92:H93"/>
    <mergeCell ref="L94:L95"/>
    <mergeCell ref="R94:R95"/>
    <mergeCell ref="T94:T95"/>
    <mergeCell ref="X94:X95"/>
    <mergeCell ref="Z94:Z95"/>
    <mergeCell ref="T100:T101"/>
    <mergeCell ref="X100:X101"/>
    <mergeCell ref="T102:T105"/>
    <mergeCell ref="X102:X105"/>
    <mergeCell ref="Z100:Z101"/>
    <mergeCell ref="Z102:Z105"/>
    <mergeCell ref="R84:R85"/>
    <mergeCell ref="N90:N91"/>
    <mergeCell ref="V114:V115"/>
    <mergeCell ref="U98:U99"/>
    <mergeCell ref="AL100:AL101"/>
    <mergeCell ref="AP100:AP101"/>
    <mergeCell ref="AL102:AL105"/>
    <mergeCell ref="AP102:AP105"/>
    <mergeCell ref="AL106:AL108"/>
    <mergeCell ref="T116:T118"/>
    <mergeCell ref="T119:T120"/>
    <mergeCell ref="T121:T122"/>
    <mergeCell ref="X116:X118"/>
    <mergeCell ref="X119:X120"/>
    <mergeCell ref="X121:X122"/>
    <mergeCell ref="Z114:Z115"/>
    <mergeCell ref="Z116:Z118"/>
    <mergeCell ref="Z119:Z120"/>
    <mergeCell ref="Z121:Z122"/>
    <mergeCell ref="AL114:AL115"/>
    <mergeCell ref="AP114:AP115"/>
    <mergeCell ref="AL116:AL118"/>
    <mergeCell ref="AP116:AP118"/>
    <mergeCell ref="AL119:AL120"/>
    <mergeCell ref="AP119:AP120"/>
    <mergeCell ref="AL121:AL122"/>
    <mergeCell ref="AP121:AP122"/>
    <mergeCell ref="AD114:AD115"/>
    <mergeCell ref="AD100:AD101"/>
    <mergeCell ref="AD102:AD105"/>
    <mergeCell ref="AD116:AD118"/>
    <mergeCell ref="AD119:AD120"/>
    <mergeCell ref="AD121:AD122"/>
    <mergeCell ref="AF114:AF115"/>
    <mergeCell ref="AL109:AL111"/>
    <mergeCell ref="AP109:AP111"/>
    <mergeCell ref="AF116:AF118"/>
    <mergeCell ref="AF119:AF120"/>
    <mergeCell ref="AJ119:AJ120"/>
    <mergeCell ref="AF121:AF122"/>
    <mergeCell ref="AJ121:AJ122"/>
    <mergeCell ref="AF102:AF105"/>
    <mergeCell ref="AJ102:AJ105"/>
    <mergeCell ref="AF106:AF108"/>
    <mergeCell ref="AJ106:AJ108"/>
    <mergeCell ref="AF109:AF111"/>
    <mergeCell ref="AJ109:AJ111"/>
    <mergeCell ref="AF112:AF113"/>
    <mergeCell ref="AJ112:AJ113"/>
    <mergeCell ref="U40:U41"/>
    <mergeCell ref="V40:V41"/>
    <mergeCell ref="W40:W41"/>
    <mergeCell ref="Y40:Y41"/>
    <mergeCell ref="U42:U43"/>
    <mergeCell ref="V42:V43"/>
    <mergeCell ref="W42:W43"/>
    <mergeCell ref="Y42:Y43"/>
    <mergeCell ref="U44:U45"/>
    <mergeCell ref="V44:V45"/>
    <mergeCell ref="W44:W45"/>
    <mergeCell ref="Y44:Y45"/>
    <mergeCell ref="U46:U47"/>
    <mergeCell ref="V46:V47"/>
    <mergeCell ref="W46:W47"/>
    <mergeCell ref="Y46:Y47"/>
    <mergeCell ref="U48:U49"/>
    <mergeCell ref="V86:V89"/>
    <mergeCell ref="U86:U89"/>
    <mergeCell ref="U82:U83"/>
    <mergeCell ref="U66:U68"/>
    <mergeCell ref="V66:V68"/>
    <mergeCell ref="W66:W68"/>
    <mergeCell ref="Y66:Y68"/>
    <mergeCell ref="U73:U75"/>
    <mergeCell ref="V73:V75"/>
    <mergeCell ref="W73:W75"/>
    <mergeCell ref="Y73:Y75"/>
    <mergeCell ref="U76:U77"/>
    <mergeCell ref="V76:V77"/>
    <mergeCell ref="W76:W77"/>
    <mergeCell ref="Y76:Y77"/>
    <mergeCell ref="U78:U79"/>
    <mergeCell ref="V78:V79"/>
    <mergeCell ref="W78:W79"/>
    <mergeCell ref="U80:U81"/>
    <mergeCell ref="AF57:AF58"/>
    <mergeCell ref="AF84:AF85"/>
    <mergeCell ref="U84:U85"/>
    <mergeCell ref="V84:V85"/>
    <mergeCell ref="W84:W85"/>
    <mergeCell ref="Y84:Y85"/>
    <mergeCell ref="W92:W93"/>
    <mergeCell ref="Y92:Y93"/>
    <mergeCell ref="U94:U95"/>
    <mergeCell ref="V94:V95"/>
    <mergeCell ref="W94:W95"/>
    <mergeCell ref="Y94:Y95"/>
    <mergeCell ref="U96:U97"/>
    <mergeCell ref="V96:V97"/>
    <mergeCell ref="W96:W97"/>
    <mergeCell ref="Y96:Y97"/>
    <mergeCell ref="AA62:AA63"/>
    <mergeCell ref="AB62:AB63"/>
    <mergeCell ref="AC62:AC63"/>
    <mergeCell ref="AE62:AE63"/>
    <mergeCell ref="AA64:AA65"/>
    <mergeCell ref="Y57:Y58"/>
    <mergeCell ref="Y62:Y63"/>
    <mergeCell ref="U64:U65"/>
    <mergeCell ref="V64:V65"/>
    <mergeCell ref="W64:W65"/>
    <mergeCell ref="Y64:Y65"/>
    <mergeCell ref="V80:V81"/>
    <mergeCell ref="W80:W81"/>
    <mergeCell ref="Y80:Y81"/>
    <mergeCell ref="Y82:Y83"/>
    <mergeCell ref="W82:W83"/>
    <mergeCell ref="U142:U143"/>
    <mergeCell ref="V142:V143"/>
    <mergeCell ref="W142:W143"/>
    <mergeCell ref="Y142:Y143"/>
    <mergeCell ref="W114:W115"/>
    <mergeCell ref="Y114:Y115"/>
    <mergeCell ref="U116:U118"/>
    <mergeCell ref="V116:V118"/>
    <mergeCell ref="W116:W118"/>
    <mergeCell ref="Y116:Y118"/>
    <mergeCell ref="U119:U120"/>
    <mergeCell ref="V119:V120"/>
    <mergeCell ref="W119:W120"/>
    <mergeCell ref="Y119:Y120"/>
    <mergeCell ref="U121:U122"/>
    <mergeCell ref="V121:V122"/>
    <mergeCell ref="W121:W122"/>
    <mergeCell ref="Y121:Y122"/>
    <mergeCell ref="U123:U127"/>
    <mergeCell ref="V123:V127"/>
    <mergeCell ref="W123:W127"/>
    <mergeCell ref="Y123:Y127"/>
    <mergeCell ref="U114:U115"/>
    <mergeCell ref="U128:U129"/>
    <mergeCell ref="V128:V129"/>
    <mergeCell ref="W128:W129"/>
    <mergeCell ref="Y128:Y129"/>
    <mergeCell ref="U130:U131"/>
    <mergeCell ref="V130:V131"/>
    <mergeCell ref="W130:W131"/>
    <mergeCell ref="Y130:Y131"/>
    <mergeCell ref="U132:U139"/>
    <mergeCell ref="V132:V139"/>
    <mergeCell ref="W132:W139"/>
    <mergeCell ref="Y132:Y139"/>
    <mergeCell ref="U140:U141"/>
    <mergeCell ref="V140:V141"/>
    <mergeCell ref="W140:W141"/>
    <mergeCell ref="Y140:Y141"/>
    <mergeCell ref="V98:V99"/>
    <mergeCell ref="W98:W99"/>
    <mergeCell ref="Y98:Y99"/>
    <mergeCell ref="U102:U105"/>
    <mergeCell ref="V102:V105"/>
    <mergeCell ref="W102:W105"/>
    <mergeCell ref="Y102:Y105"/>
    <mergeCell ref="U106:U108"/>
    <mergeCell ref="V106:V108"/>
    <mergeCell ref="W106:W108"/>
    <mergeCell ref="Y106:Y108"/>
    <mergeCell ref="U109:U111"/>
    <mergeCell ref="V109:V111"/>
    <mergeCell ref="W109:W111"/>
    <mergeCell ref="Y109:Y111"/>
    <mergeCell ref="U112:U113"/>
    <mergeCell ref="V112:V113"/>
    <mergeCell ref="W112:W113"/>
    <mergeCell ref="Y112:Y113"/>
    <mergeCell ref="U100:U101"/>
    <mergeCell ref="V100:V101"/>
    <mergeCell ref="W100:W101"/>
    <mergeCell ref="Y100:Y101"/>
    <mergeCell ref="X98:X99"/>
    <mergeCell ref="U144:U145"/>
    <mergeCell ref="V144:V145"/>
    <mergeCell ref="W144:W145"/>
    <mergeCell ref="Y144:Y145"/>
    <mergeCell ref="U150:X150"/>
    <mergeCell ref="U151:X151"/>
    <mergeCell ref="U146:U147"/>
    <mergeCell ref="V146:V147"/>
    <mergeCell ref="W146:W147"/>
    <mergeCell ref="Y146:Y147"/>
    <mergeCell ref="T2:AE2"/>
    <mergeCell ref="Z3:AE3"/>
    <mergeCell ref="AA150:AD150"/>
    <mergeCell ref="AA151:AD151"/>
    <mergeCell ref="AA5:AA6"/>
    <mergeCell ref="AB5:AB6"/>
    <mergeCell ref="AC5:AC6"/>
    <mergeCell ref="AE5:AE6"/>
    <mergeCell ref="AA7:AA8"/>
    <mergeCell ref="AB7:AB8"/>
    <mergeCell ref="AC7:AC8"/>
    <mergeCell ref="AE7:AE8"/>
    <mergeCell ref="AA9:AA10"/>
    <mergeCell ref="AB9:AB10"/>
    <mergeCell ref="AC9:AC10"/>
    <mergeCell ref="AE9:AE10"/>
    <mergeCell ref="AA11:AA12"/>
    <mergeCell ref="AB11:AB12"/>
    <mergeCell ref="AC11:AC12"/>
    <mergeCell ref="AC13:AC14"/>
    <mergeCell ref="AE11:AE12"/>
    <mergeCell ref="AE42:AE43"/>
    <mergeCell ref="AC48:AC49"/>
    <mergeCell ref="AE48:AE49"/>
    <mergeCell ref="AA50:AA51"/>
    <mergeCell ref="AB50:AB51"/>
    <mergeCell ref="AC50:AC51"/>
    <mergeCell ref="AE50:AE51"/>
    <mergeCell ref="AD48:AD49"/>
    <mergeCell ref="AA52:AA53"/>
    <mergeCell ref="AB52:AB53"/>
    <mergeCell ref="AC52:AC53"/>
    <mergeCell ref="AE52:AE53"/>
    <mergeCell ref="AA54:AA55"/>
    <mergeCell ref="AB54:AB55"/>
    <mergeCell ref="AC54:AC55"/>
    <mergeCell ref="AE54:AE55"/>
    <mergeCell ref="AA15:AA16"/>
    <mergeCell ref="AB15:AB16"/>
    <mergeCell ref="AC15:AC16"/>
    <mergeCell ref="AC23:AC25"/>
    <mergeCell ref="AE23:AE25"/>
    <mergeCell ref="AA26:AA27"/>
    <mergeCell ref="AB26:AB27"/>
    <mergeCell ref="AC26:AC27"/>
    <mergeCell ref="AE26:AE27"/>
    <mergeCell ref="AA28:AA29"/>
    <mergeCell ref="AB28:AB29"/>
    <mergeCell ref="AC28:AC29"/>
    <mergeCell ref="AE28:AE29"/>
    <mergeCell ref="AA30:AA31"/>
    <mergeCell ref="AB30:AB31"/>
    <mergeCell ref="AE30:AE31"/>
    <mergeCell ref="AD30:AD31"/>
    <mergeCell ref="AA57:AA58"/>
    <mergeCell ref="AB57:AB58"/>
    <mergeCell ref="AC57:AC58"/>
    <mergeCell ref="AE57:AE58"/>
    <mergeCell ref="Z52:Z53"/>
    <mergeCell ref="AD54:AD55"/>
    <mergeCell ref="AA66:AA68"/>
    <mergeCell ref="AB66:AB68"/>
    <mergeCell ref="AC66:AC68"/>
    <mergeCell ref="AE66:AE68"/>
    <mergeCell ref="AA73:AA75"/>
    <mergeCell ref="AB73:AB75"/>
    <mergeCell ref="AC73:AC75"/>
    <mergeCell ref="AE73:AE75"/>
    <mergeCell ref="Z66:Z68"/>
    <mergeCell ref="AD66:AD68"/>
    <mergeCell ref="AD73:AD75"/>
    <mergeCell ref="Z62:Z63"/>
    <mergeCell ref="AB64:AB65"/>
    <mergeCell ref="AC64:AC65"/>
    <mergeCell ref="AE64:AE65"/>
    <mergeCell ref="Z59:AD59"/>
    <mergeCell ref="AA121:AA122"/>
    <mergeCell ref="AB121:AB122"/>
    <mergeCell ref="AC121:AC122"/>
    <mergeCell ref="AE121:AE122"/>
    <mergeCell ref="AA109:AA111"/>
    <mergeCell ref="AB109:AB111"/>
    <mergeCell ref="AC109:AC111"/>
    <mergeCell ref="AE109:AE111"/>
    <mergeCell ref="AA90:AA91"/>
    <mergeCell ref="AB90:AB91"/>
    <mergeCell ref="AC90:AC91"/>
    <mergeCell ref="AE90:AE91"/>
    <mergeCell ref="AA92:AA93"/>
    <mergeCell ref="AB92:AB93"/>
    <mergeCell ref="AC92:AC93"/>
    <mergeCell ref="AE92:AE93"/>
    <mergeCell ref="AA98:AA99"/>
    <mergeCell ref="AB98:AB99"/>
    <mergeCell ref="AC98:AC99"/>
    <mergeCell ref="AD98:AD99"/>
    <mergeCell ref="AD90:AD91"/>
    <mergeCell ref="AB114:AB115"/>
    <mergeCell ref="AC114:AC115"/>
    <mergeCell ref="AE114:AE115"/>
    <mergeCell ref="AA112:AA113"/>
    <mergeCell ref="AB112:AB113"/>
    <mergeCell ref="AA102:AA105"/>
    <mergeCell ref="AB102:AB105"/>
    <mergeCell ref="AC102:AC105"/>
    <mergeCell ref="AE102:AE105"/>
    <mergeCell ref="AA106:AA108"/>
    <mergeCell ref="AB106:AB108"/>
    <mergeCell ref="AC84:AC85"/>
    <mergeCell ref="AE84:AE85"/>
    <mergeCell ref="AA86:AA89"/>
    <mergeCell ref="AB86:AB89"/>
    <mergeCell ref="AC86:AC89"/>
    <mergeCell ref="AE86:AE89"/>
    <mergeCell ref="AA76:AA77"/>
    <mergeCell ref="AB76:AB77"/>
    <mergeCell ref="AC76:AC77"/>
    <mergeCell ref="AE76:AE77"/>
    <mergeCell ref="Z73:Z75"/>
    <mergeCell ref="AA119:AA120"/>
    <mergeCell ref="AB119:AB120"/>
    <mergeCell ref="AC119:AC120"/>
    <mergeCell ref="AE119:AE120"/>
    <mergeCell ref="AA116:AA118"/>
    <mergeCell ref="AB116:AB118"/>
    <mergeCell ref="AC116:AC118"/>
    <mergeCell ref="AE116:AE118"/>
    <mergeCell ref="AA78:AA79"/>
    <mergeCell ref="AB78:AB79"/>
    <mergeCell ref="AC78:AC79"/>
    <mergeCell ref="AE78:AE79"/>
    <mergeCell ref="AA80:AA81"/>
    <mergeCell ref="AB80:AB81"/>
    <mergeCell ref="Z90:Z91"/>
    <mergeCell ref="AA114:AA115"/>
    <mergeCell ref="Z80:Z81"/>
    <mergeCell ref="AD80:AD81"/>
    <mergeCell ref="AD82:AD83"/>
    <mergeCell ref="AC80:AC81"/>
    <mergeCell ref="AE80:AE81"/>
    <mergeCell ref="AC106:AC108"/>
    <mergeCell ref="AE106:AE108"/>
    <mergeCell ref="AA94:AA95"/>
    <mergeCell ref="AB94:AB95"/>
    <mergeCell ref="AC94:AC95"/>
    <mergeCell ref="AE94:AE95"/>
    <mergeCell ref="AA96:AA97"/>
    <mergeCell ref="AB96:AB97"/>
    <mergeCell ref="AC96:AC97"/>
    <mergeCell ref="AE96:AE97"/>
    <mergeCell ref="AC112:AC113"/>
    <mergeCell ref="AE112:AE113"/>
    <mergeCell ref="AE98:AE99"/>
    <mergeCell ref="AA100:AA101"/>
    <mergeCell ref="AB100:AB101"/>
    <mergeCell ref="AC100:AC101"/>
    <mergeCell ref="AE100:AE101"/>
    <mergeCell ref="AA82:AA83"/>
    <mergeCell ref="AB82:AB83"/>
    <mergeCell ref="AC82:AC83"/>
    <mergeCell ref="AE82:AE83"/>
    <mergeCell ref="AA84:AA85"/>
    <mergeCell ref="AH23:AH25"/>
    <mergeCell ref="AI23:AI25"/>
    <mergeCell ref="AK23:AK25"/>
    <mergeCell ref="AG26:AG27"/>
    <mergeCell ref="AH26:AH27"/>
    <mergeCell ref="AI26:AI27"/>
    <mergeCell ref="AK26:AK27"/>
    <mergeCell ref="AG28:AG29"/>
    <mergeCell ref="AH28:AH29"/>
    <mergeCell ref="AI28:AI29"/>
    <mergeCell ref="AK28:AK29"/>
    <mergeCell ref="AG30:AG31"/>
    <mergeCell ref="AH30:AH31"/>
    <mergeCell ref="AI30:AI31"/>
    <mergeCell ref="AK30:AK31"/>
    <mergeCell ref="AG38:AG39"/>
    <mergeCell ref="AH38:AH39"/>
    <mergeCell ref="AI38:AI39"/>
    <mergeCell ref="AK38:AK39"/>
    <mergeCell ref="AG23:AG25"/>
    <mergeCell ref="AH40:AH41"/>
    <mergeCell ref="AI40:AI41"/>
    <mergeCell ref="AK40:AK41"/>
    <mergeCell ref="AG42:AG43"/>
    <mergeCell ref="AH42:AH43"/>
    <mergeCell ref="AI42:AI43"/>
    <mergeCell ref="AK42:AK43"/>
    <mergeCell ref="AG44:AG45"/>
    <mergeCell ref="AH44:AH45"/>
    <mergeCell ref="AI44:AI45"/>
    <mergeCell ref="AK44:AK45"/>
    <mergeCell ref="AG46:AG47"/>
    <mergeCell ref="AH46:AH47"/>
    <mergeCell ref="AI46:AI47"/>
    <mergeCell ref="AK46:AK47"/>
    <mergeCell ref="AG48:AG49"/>
    <mergeCell ref="AH48:AH49"/>
    <mergeCell ref="AI48:AI49"/>
    <mergeCell ref="AK48:AK49"/>
    <mergeCell ref="AG40:AG41"/>
    <mergeCell ref="AH50:AH51"/>
    <mergeCell ref="AI50:AI51"/>
    <mergeCell ref="AK50:AK51"/>
    <mergeCell ref="AG52:AG53"/>
    <mergeCell ref="AH52:AH53"/>
    <mergeCell ref="AI52:AI53"/>
    <mergeCell ref="AK52:AK53"/>
    <mergeCell ref="AG54:AG55"/>
    <mergeCell ref="AH54:AH55"/>
    <mergeCell ref="AI54:AI55"/>
    <mergeCell ref="AK54:AK55"/>
    <mergeCell ref="AG57:AG58"/>
    <mergeCell ref="AH57:AH58"/>
    <mergeCell ref="AI57:AI58"/>
    <mergeCell ref="AK57:AK58"/>
    <mergeCell ref="AG62:AG63"/>
    <mergeCell ref="AH62:AH63"/>
    <mergeCell ref="AI62:AI63"/>
    <mergeCell ref="AK62:AK63"/>
    <mergeCell ref="AG50:AG51"/>
    <mergeCell ref="AH64:AH65"/>
    <mergeCell ref="AI64:AI65"/>
    <mergeCell ref="AK64:AK65"/>
    <mergeCell ref="AG66:AG68"/>
    <mergeCell ref="AH66:AH68"/>
    <mergeCell ref="AI66:AI68"/>
    <mergeCell ref="AK66:AK68"/>
    <mergeCell ref="AG73:AG75"/>
    <mergeCell ref="AH73:AH75"/>
    <mergeCell ref="AI73:AI75"/>
    <mergeCell ref="AK73:AK75"/>
    <mergeCell ref="AG76:AG77"/>
    <mergeCell ref="AH76:AH77"/>
    <mergeCell ref="AI76:AI77"/>
    <mergeCell ref="AK76:AK77"/>
    <mergeCell ref="AG78:AG79"/>
    <mergeCell ref="AH78:AH79"/>
    <mergeCell ref="AI78:AI79"/>
    <mergeCell ref="AK78:AK79"/>
    <mergeCell ref="AG64:AG65"/>
    <mergeCell ref="AH80:AH81"/>
    <mergeCell ref="AI80:AI81"/>
    <mergeCell ref="AK80:AK81"/>
    <mergeCell ref="AG82:AG83"/>
    <mergeCell ref="AH82:AH83"/>
    <mergeCell ref="AI82:AI83"/>
    <mergeCell ref="AK82:AK83"/>
    <mergeCell ref="AG84:AG85"/>
    <mergeCell ref="AH84:AH85"/>
    <mergeCell ref="AI84:AI85"/>
    <mergeCell ref="AK84:AK85"/>
    <mergeCell ref="AG86:AG89"/>
    <mergeCell ref="AH86:AH89"/>
    <mergeCell ref="AI86:AI89"/>
    <mergeCell ref="AK86:AK89"/>
    <mergeCell ref="AG90:AG91"/>
    <mergeCell ref="AH90:AH91"/>
    <mergeCell ref="AI90:AI91"/>
    <mergeCell ref="AK90:AK91"/>
    <mergeCell ref="AJ80:AJ81"/>
    <mergeCell ref="AG80:AG81"/>
    <mergeCell ref="AH92:AH93"/>
    <mergeCell ref="AI92:AI93"/>
    <mergeCell ref="AK92:AK93"/>
    <mergeCell ref="AG94:AG95"/>
    <mergeCell ref="AH94:AH95"/>
    <mergeCell ref="AI94:AI95"/>
    <mergeCell ref="AK94:AK95"/>
    <mergeCell ref="AG96:AG97"/>
    <mergeCell ref="AH96:AH97"/>
    <mergeCell ref="AI96:AI97"/>
    <mergeCell ref="AG98:AG99"/>
    <mergeCell ref="AH98:AH99"/>
    <mergeCell ref="AI98:AI99"/>
    <mergeCell ref="AK96:AK97"/>
    <mergeCell ref="AK98:AK99"/>
    <mergeCell ref="AG100:AG101"/>
    <mergeCell ref="AH100:AH101"/>
    <mergeCell ref="AI100:AI101"/>
    <mergeCell ref="AK100:AK101"/>
    <mergeCell ref="AG92:AG93"/>
    <mergeCell ref="AH102:AH105"/>
    <mergeCell ref="AI102:AI105"/>
    <mergeCell ref="AK102:AK105"/>
    <mergeCell ref="AG106:AG108"/>
    <mergeCell ref="AH106:AH108"/>
    <mergeCell ref="AI106:AI108"/>
    <mergeCell ref="AK106:AK108"/>
    <mergeCell ref="AG109:AG111"/>
    <mergeCell ref="AH109:AH111"/>
    <mergeCell ref="AI109:AI111"/>
    <mergeCell ref="AK109:AK111"/>
    <mergeCell ref="AG112:AG113"/>
    <mergeCell ref="AH112:AH113"/>
    <mergeCell ref="AI112:AI113"/>
    <mergeCell ref="AG114:AG115"/>
    <mergeCell ref="AH114:AH115"/>
    <mergeCell ref="AI114:AI115"/>
    <mergeCell ref="AK112:AK113"/>
    <mergeCell ref="AK114:AK115"/>
    <mergeCell ref="AJ114:AJ115"/>
    <mergeCell ref="AG102:AG105"/>
    <mergeCell ref="AH116:AH118"/>
    <mergeCell ref="AI116:AI118"/>
    <mergeCell ref="AK116:AK118"/>
    <mergeCell ref="AG119:AG120"/>
    <mergeCell ref="AH119:AH120"/>
    <mergeCell ref="AI119:AI120"/>
    <mergeCell ref="AK119:AK120"/>
    <mergeCell ref="AG121:AG122"/>
    <mergeCell ref="AH121:AH122"/>
    <mergeCell ref="AI121:AI122"/>
    <mergeCell ref="AK121:AK122"/>
    <mergeCell ref="AG123:AG127"/>
    <mergeCell ref="AH123:AH127"/>
    <mergeCell ref="AI123:AI127"/>
    <mergeCell ref="AK123:AK127"/>
    <mergeCell ref="AG128:AG129"/>
    <mergeCell ref="AH128:AH129"/>
    <mergeCell ref="AI128:AI129"/>
    <mergeCell ref="AK128:AK129"/>
    <mergeCell ref="AJ116:AJ118"/>
    <mergeCell ref="AG116:AG118"/>
    <mergeCell ref="AH144:AH145"/>
    <mergeCell ref="AI144:AI145"/>
    <mergeCell ref="AK144:AK145"/>
    <mergeCell ref="AG146:AG147"/>
    <mergeCell ref="AH146:AH147"/>
    <mergeCell ref="AI146:AI147"/>
    <mergeCell ref="AK146:AK147"/>
    <mergeCell ref="AG150:AJ150"/>
    <mergeCell ref="AG151:AJ151"/>
    <mergeCell ref="AF2:AQ2"/>
    <mergeCell ref="AL3:AQ3"/>
    <mergeCell ref="AM5:AM6"/>
    <mergeCell ref="AN5:AN6"/>
    <mergeCell ref="AO5:AO6"/>
    <mergeCell ref="AQ5:AQ6"/>
    <mergeCell ref="AM7:AM8"/>
    <mergeCell ref="AN7:AN8"/>
    <mergeCell ref="AO7:AO8"/>
    <mergeCell ref="AQ7:AQ8"/>
    <mergeCell ref="AM9:AM10"/>
    <mergeCell ref="AN9:AN10"/>
    <mergeCell ref="AO9:AO10"/>
    <mergeCell ref="AQ9:AQ10"/>
    <mergeCell ref="AM11:AM12"/>
    <mergeCell ref="AN11:AN12"/>
    <mergeCell ref="AO11:AO12"/>
    <mergeCell ref="AQ11:AQ12"/>
    <mergeCell ref="AM13:AM14"/>
    <mergeCell ref="AN13:AN14"/>
    <mergeCell ref="AO13:AO14"/>
    <mergeCell ref="AQ13:AQ14"/>
    <mergeCell ref="AM15:AM16"/>
    <mergeCell ref="AM19:AM20"/>
    <mergeCell ref="AN19:AN20"/>
    <mergeCell ref="AO19:AO20"/>
    <mergeCell ref="AQ19:AQ20"/>
    <mergeCell ref="AM21:AM22"/>
    <mergeCell ref="AN21:AN22"/>
    <mergeCell ref="AO21:AO22"/>
    <mergeCell ref="AQ21:AQ22"/>
    <mergeCell ref="AM23:AM25"/>
    <mergeCell ref="AN23:AN25"/>
    <mergeCell ref="AO23:AO25"/>
    <mergeCell ref="AQ23:AQ25"/>
    <mergeCell ref="AM26:AM27"/>
    <mergeCell ref="AN26:AN27"/>
    <mergeCell ref="AO26:AO27"/>
    <mergeCell ref="AQ26:AQ27"/>
    <mergeCell ref="AP15:AP16"/>
    <mergeCell ref="AM28:AM29"/>
    <mergeCell ref="AN28:AN29"/>
    <mergeCell ref="AO28:AO29"/>
    <mergeCell ref="AQ28:AQ29"/>
    <mergeCell ref="AM30:AM31"/>
    <mergeCell ref="AN30:AN31"/>
    <mergeCell ref="AO30:AO31"/>
    <mergeCell ref="AQ30:AQ31"/>
    <mergeCell ref="AM38:AM39"/>
    <mergeCell ref="AN38:AN39"/>
    <mergeCell ref="AO38:AO39"/>
    <mergeCell ref="AQ38:AQ39"/>
    <mergeCell ref="AM40:AM41"/>
    <mergeCell ref="AN40:AN41"/>
    <mergeCell ref="AO40:AO41"/>
    <mergeCell ref="AQ40:AQ41"/>
    <mergeCell ref="AP26:AP27"/>
    <mergeCell ref="AL34:AP34"/>
    <mergeCell ref="AL28:AL29"/>
    <mergeCell ref="AL30:AL31"/>
    <mergeCell ref="AP30:AP31"/>
    <mergeCell ref="AL32:AP32"/>
    <mergeCell ref="AL26:AL27"/>
    <mergeCell ref="AL35:AP35"/>
    <mergeCell ref="AP28:AP29"/>
    <mergeCell ref="AM42:AM43"/>
    <mergeCell ref="AN42:AN43"/>
    <mergeCell ref="AO42:AO43"/>
    <mergeCell ref="AQ42:AQ43"/>
    <mergeCell ref="AM44:AM45"/>
    <mergeCell ref="AN44:AN45"/>
    <mergeCell ref="AO44:AO45"/>
    <mergeCell ref="AQ44:AQ45"/>
    <mergeCell ref="AM46:AM47"/>
    <mergeCell ref="AN46:AN47"/>
    <mergeCell ref="AO46:AO47"/>
    <mergeCell ref="AQ46:AQ47"/>
    <mergeCell ref="AM48:AM49"/>
    <mergeCell ref="AN48:AN49"/>
    <mergeCell ref="AO48:AO49"/>
    <mergeCell ref="AQ48:AQ49"/>
    <mergeCell ref="AM50:AM51"/>
    <mergeCell ref="AN50:AN51"/>
    <mergeCell ref="AO50:AO51"/>
    <mergeCell ref="AQ50:AQ51"/>
    <mergeCell ref="AP48:AP49"/>
    <mergeCell ref="AP46:AP47"/>
    <mergeCell ref="AM52:AM53"/>
    <mergeCell ref="AN52:AN53"/>
    <mergeCell ref="AO52:AO53"/>
    <mergeCell ref="AQ52:AQ53"/>
    <mergeCell ref="AM54:AM55"/>
    <mergeCell ref="AN54:AN55"/>
    <mergeCell ref="AO54:AO55"/>
    <mergeCell ref="AQ54:AQ55"/>
    <mergeCell ref="AM57:AM58"/>
    <mergeCell ref="AN57:AN58"/>
    <mergeCell ref="AO57:AO58"/>
    <mergeCell ref="AQ57:AQ58"/>
    <mergeCell ref="AM62:AM63"/>
    <mergeCell ref="AN62:AN63"/>
    <mergeCell ref="AO62:AO63"/>
    <mergeCell ref="AQ62:AQ63"/>
    <mergeCell ref="AM64:AM65"/>
    <mergeCell ref="AN64:AN65"/>
    <mergeCell ref="AO64:AO65"/>
    <mergeCell ref="AQ64:AQ65"/>
    <mergeCell ref="AP62:AP63"/>
    <mergeCell ref="AP54:AP55"/>
    <mergeCell ref="AL59:AP59"/>
    <mergeCell ref="AL57:AL58"/>
    <mergeCell ref="AP57:AP58"/>
    <mergeCell ref="AM66:AM68"/>
    <mergeCell ref="AN66:AN68"/>
    <mergeCell ref="AO66:AO68"/>
    <mergeCell ref="AQ66:AQ68"/>
    <mergeCell ref="AM73:AM75"/>
    <mergeCell ref="AN73:AN75"/>
    <mergeCell ref="AO73:AO75"/>
    <mergeCell ref="AQ73:AQ75"/>
    <mergeCell ref="AM76:AM77"/>
    <mergeCell ref="AN76:AN77"/>
    <mergeCell ref="AO76:AO77"/>
    <mergeCell ref="AQ76:AQ77"/>
    <mergeCell ref="AM78:AM79"/>
    <mergeCell ref="AN78:AN79"/>
    <mergeCell ref="AO78:AO79"/>
    <mergeCell ref="AQ78:AQ79"/>
    <mergeCell ref="AM80:AM81"/>
    <mergeCell ref="AN80:AN81"/>
    <mergeCell ref="AO80:AO81"/>
    <mergeCell ref="AQ80:AQ81"/>
    <mergeCell ref="AM100:AM101"/>
    <mergeCell ref="AN100:AN101"/>
    <mergeCell ref="AO100:AO101"/>
    <mergeCell ref="AQ100:AQ101"/>
    <mergeCell ref="AM102:AM105"/>
    <mergeCell ref="AN102:AN105"/>
    <mergeCell ref="AO102:AO105"/>
    <mergeCell ref="AQ102:AQ105"/>
    <mergeCell ref="AP96:AP97"/>
    <mergeCell ref="AM82:AM83"/>
    <mergeCell ref="AN82:AN83"/>
    <mergeCell ref="AO82:AO83"/>
    <mergeCell ref="AQ82:AQ83"/>
    <mergeCell ref="AM84:AM85"/>
    <mergeCell ref="AN84:AN85"/>
    <mergeCell ref="AO84:AO85"/>
    <mergeCell ref="AQ84:AQ85"/>
    <mergeCell ref="AM86:AM89"/>
    <mergeCell ref="AN86:AN89"/>
    <mergeCell ref="AO86:AO89"/>
    <mergeCell ref="AQ86:AQ89"/>
    <mergeCell ref="AM90:AM91"/>
    <mergeCell ref="AN90:AN91"/>
    <mergeCell ref="AO90:AO91"/>
    <mergeCell ref="AQ90:AQ91"/>
    <mergeCell ref="AM92:AM93"/>
    <mergeCell ref="AN92:AN93"/>
    <mergeCell ref="AO92:AO93"/>
    <mergeCell ref="AQ92:AQ93"/>
    <mergeCell ref="AP90:AP91"/>
    <mergeCell ref="AP84:AP85"/>
    <mergeCell ref="AO132:AO139"/>
    <mergeCell ref="AQ132:AQ139"/>
    <mergeCell ref="AM140:AM141"/>
    <mergeCell ref="AN140:AN141"/>
    <mergeCell ref="AO140:AO141"/>
    <mergeCell ref="AQ140:AQ141"/>
    <mergeCell ref="AM142:AM143"/>
    <mergeCell ref="AN142:AN143"/>
    <mergeCell ref="AM106:AM108"/>
    <mergeCell ref="AN106:AN108"/>
    <mergeCell ref="AO106:AO108"/>
    <mergeCell ref="AQ106:AQ108"/>
    <mergeCell ref="AM109:AM111"/>
    <mergeCell ref="AN109:AN111"/>
    <mergeCell ref="AO109:AO111"/>
    <mergeCell ref="AQ109:AQ111"/>
    <mergeCell ref="AM112:AM113"/>
    <mergeCell ref="AN112:AN113"/>
    <mergeCell ref="AO112:AO113"/>
    <mergeCell ref="AQ112:AQ113"/>
    <mergeCell ref="AM114:AM115"/>
    <mergeCell ref="AN114:AN115"/>
    <mergeCell ref="AO114:AO115"/>
    <mergeCell ref="AQ114:AQ115"/>
    <mergeCell ref="AM116:AM118"/>
    <mergeCell ref="AN116:AN118"/>
    <mergeCell ref="AO116:AO118"/>
    <mergeCell ref="AQ116:AQ118"/>
    <mergeCell ref="AP106:AP108"/>
    <mergeCell ref="AR42:AR43"/>
    <mergeCell ref="AR44:AR45"/>
    <mergeCell ref="AR46:AR47"/>
    <mergeCell ref="AR48:AR49"/>
    <mergeCell ref="AR50:AR51"/>
    <mergeCell ref="AN15:AN16"/>
    <mergeCell ref="AO15:AO16"/>
    <mergeCell ref="AQ15:AQ16"/>
    <mergeCell ref="AR52:AR53"/>
    <mergeCell ref="AR54:AR56"/>
    <mergeCell ref="AR57:AR58"/>
    <mergeCell ref="AR59:AR61"/>
    <mergeCell ref="AM119:AM120"/>
    <mergeCell ref="AN119:AN120"/>
    <mergeCell ref="AO119:AO120"/>
    <mergeCell ref="AQ119:AQ120"/>
    <mergeCell ref="AM121:AM122"/>
    <mergeCell ref="AN121:AN122"/>
    <mergeCell ref="AO121:AO122"/>
    <mergeCell ref="AQ121:AQ122"/>
    <mergeCell ref="AM94:AM95"/>
    <mergeCell ref="AN94:AN95"/>
    <mergeCell ref="AO94:AO95"/>
    <mergeCell ref="AQ94:AQ95"/>
    <mergeCell ref="AM96:AM97"/>
    <mergeCell ref="AN96:AN97"/>
    <mergeCell ref="AO96:AO97"/>
    <mergeCell ref="AQ96:AQ97"/>
    <mergeCell ref="AM98:AM99"/>
    <mergeCell ref="AN98:AN99"/>
    <mergeCell ref="AO98:AO99"/>
    <mergeCell ref="AQ98:AQ99"/>
    <mergeCell ref="AR2:AR4"/>
    <mergeCell ref="AR5:AR6"/>
    <mergeCell ref="AR7:AR8"/>
    <mergeCell ref="AR9:AR10"/>
    <mergeCell ref="AR11:AR12"/>
    <mergeCell ref="AR13:AR14"/>
    <mergeCell ref="AR15:AR18"/>
    <mergeCell ref="AR19:AR20"/>
    <mergeCell ref="AR21:AR22"/>
    <mergeCell ref="AR26:AR27"/>
    <mergeCell ref="AR28:AR29"/>
    <mergeCell ref="AR30:AR31"/>
    <mergeCell ref="AR23:AR25"/>
    <mergeCell ref="AR32:AR34"/>
    <mergeCell ref="AR35:AR37"/>
    <mergeCell ref="AR40:AR41"/>
    <mergeCell ref="AR38:AR39"/>
    <mergeCell ref="H152:L152"/>
    <mergeCell ref="N152:R152"/>
    <mergeCell ref="T152:X152"/>
    <mergeCell ref="Z152:AD152"/>
    <mergeCell ref="AF152:AJ152"/>
    <mergeCell ref="AL152:AP152"/>
    <mergeCell ref="AR144:AR145"/>
    <mergeCell ref="AR146:AR147"/>
    <mergeCell ref="AR94:AR95"/>
    <mergeCell ref="AR96:AR97"/>
    <mergeCell ref="AR98:AR99"/>
    <mergeCell ref="AR100:AR105"/>
    <mergeCell ref="AR106:AR108"/>
    <mergeCell ref="AR109:AR111"/>
    <mergeCell ref="AR112:AR113"/>
    <mergeCell ref="AR114:AR115"/>
    <mergeCell ref="AR116:AR118"/>
    <mergeCell ref="AR119:AR120"/>
    <mergeCell ref="AR121:AR122"/>
    <mergeCell ref="AN146:AN147"/>
    <mergeCell ref="AO146:AO147"/>
    <mergeCell ref="AQ146:AQ147"/>
    <mergeCell ref="AM123:AM127"/>
    <mergeCell ref="AN123:AN127"/>
    <mergeCell ref="AO123:AO127"/>
    <mergeCell ref="AQ123:AQ127"/>
    <mergeCell ref="AM150:AP150"/>
    <mergeCell ref="AM151:AP151"/>
    <mergeCell ref="AM128:AM129"/>
    <mergeCell ref="AN128:AN129"/>
    <mergeCell ref="AO128:AO129"/>
    <mergeCell ref="AQ128:AQ129"/>
    <mergeCell ref="AR123:AR127"/>
    <mergeCell ref="AR128:AR129"/>
    <mergeCell ref="AR130:AR131"/>
    <mergeCell ref="AR132:AR139"/>
    <mergeCell ref="AR140:AR141"/>
    <mergeCell ref="AR142:AR143"/>
    <mergeCell ref="AO142:AO143"/>
    <mergeCell ref="AQ142:AQ143"/>
    <mergeCell ref="AM144:AM145"/>
    <mergeCell ref="AN144:AN145"/>
    <mergeCell ref="AO144:AO145"/>
    <mergeCell ref="AQ144:AQ145"/>
    <mergeCell ref="AM146:AM147"/>
    <mergeCell ref="AR62:AR63"/>
    <mergeCell ref="AR64:AR65"/>
    <mergeCell ref="AR66:AR68"/>
    <mergeCell ref="AR69:AR72"/>
    <mergeCell ref="AR73:AR75"/>
    <mergeCell ref="AR76:AR77"/>
    <mergeCell ref="AR78:AR79"/>
    <mergeCell ref="AR80:AR81"/>
    <mergeCell ref="AR82:AR83"/>
    <mergeCell ref="AR84:AR85"/>
    <mergeCell ref="AR86:AR89"/>
    <mergeCell ref="AR90:AR91"/>
    <mergeCell ref="AR92:AR93"/>
    <mergeCell ref="AM130:AM131"/>
    <mergeCell ref="AN130:AN131"/>
    <mergeCell ref="AO130:AO131"/>
    <mergeCell ref="AQ130:AQ131"/>
    <mergeCell ref="AM132:AM139"/>
    <mergeCell ref="AN132:AN139"/>
  </mergeCells>
  <phoneticPr fontId="3"/>
  <dataValidations count="1">
    <dataValidation type="list" allowBlank="1" showInputMessage="1" showErrorMessage="1" sqref="L23:L25 AP146:AP147 AP140:AP143 AF116:AF149 AF71:AF99 T102:T113 AP60 AF60:AF68 AF36:AF58 AF33:AF34 AF5:AF31 T116:T149 AJ132:AJ143 AJ123:AJ127 AF102:AF113 T71:T99 AJ73:AJ81 AJ33 AJ44:AJ47 AJ71 AJ64:AJ65 AJ60 T60:T68 T36:T58 T33 T5:T31 AJ5:AJ6 AD123:AD127 Z116:Z149 Z102:Z113 Z71:Z99 Z60:Z68 Z36:Z58 Z33 AD23:AD25 Z5:Z31 AL102:AL113 X123:X127 AL71:AL99 AL60:AL68 AL36:AL58 X60 AL33 X44:X45 AL5:AL31 AJ146:AJ147 X23:X25 N146:N147 N140:N143 R123:R127 N123:N127 R60 N60 R44:R45 N44:N45 N23:N25 R23:R25 H146:H147 H140:H143 L123:L127 H123:H127 H60 L60 H44:H45 L44:L45 H23:H25 L140:L143 L146:L147 R140:R143 R146:R147 X140:X143 X146:X147 AD140:AD143 AD146:AD147 AL116:AL149 AP44:AP47" xr:uid="{6D39761C-4DA0-4294-9E41-0FD770D706F2}">
      <formula1>$AS$2:$AS$3</formula1>
    </dataValidation>
  </dataValidations>
  <pageMargins left="0.7" right="0.7" top="0.75" bottom="0.75" header="0.3" footer="0.3"/>
  <pageSetup paperSize="8" scale="96" fitToHeight="0" orientation="landscape" r:id="rId1"/>
  <rowBreaks count="7" manualBreakCount="7">
    <brk id="22" max="45" man="1"/>
    <brk id="49" max="45" man="1"/>
    <brk id="68" max="45" man="1"/>
    <brk id="81" max="45" man="1"/>
    <brk id="99" max="45" man="1"/>
    <brk id="113" max="45" man="1"/>
    <brk id="131" max="4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8C83-4EB2-4287-BE60-5A42F285199D}">
  <sheetPr>
    <pageSetUpPr fitToPage="1"/>
  </sheetPr>
  <dimension ref="A1:AT90"/>
  <sheetViews>
    <sheetView view="pageBreakPreview" zoomScale="70" zoomScaleNormal="100" zoomScaleSheetLayoutView="70" workbookViewId="0">
      <pane xSplit="2" ySplit="4" topLeftCell="C5" activePane="bottomRight" state="frozen"/>
      <selection sqref="A1:XFD1048576"/>
      <selection pane="topRight" sqref="A1:XFD1048576"/>
      <selection pane="bottomLeft" sqref="A1:XFD1048576"/>
      <selection pane="bottomRight"/>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3.88671875" style="5" customWidth="1"/>
    <col min="9" max="10" width="4.33203125" style="5" hidden="1" customWidth="1"/>
    <col min="11" max="11" width="5.109375" style="5" customWidth="1"/>
    <col min="12" max="12" width="7.44140625" style="5" customWidth="1"/>
    <col min="13" max="13" width="5.109375" style="5" hidden="1" customWidth="1"/>
    <col min="14" max="14" width="3.88671875" style="5" customWidth="1"/>
    <col min="15" max="15" width="4.109375" style="5" hidden="1" customWidth="1"/>
    <col min="16" max="16" width="4.33203125" style="5" hidden="1" customWidth="1"/>
    <col min="17" max="17" width="5.109375" style="5" customWidth="1"/>
    <col min="18" max="18" width="7.44140625" style="5" customWidth="1"/>
    <col min="19" max="19" width="5.109375" style="5" hidden="1" customWidth="1"/>
    <col min="20" max="20" width="3.88671875" style="5" customWidth="1"/>
    <col min="21" max="22" width="4.33203125" style="5" hidden="1" customWidth="1"/>
    <col min="23" max="23" width="5.109375" style="5" customWidth="1"/>
    <col min="24" max="24" width="7.44140625" style="5" customWidth="1"/>
    <col min="25" max="25" width="5.109375" style="5" hidden="1" customWidth="1"/>
    <col min="26" max="26" width="3.88671875" style="5" customWidth="1"/>
    <col min="27" max="28" width="4.33203125" style="5" hidden="1" customWidth="1"/>
    <col min="29" max="29" width="5.109375" style="5" customWidth="1"/>
    <col min="30" max="30" width="7.44140625" style="5" customWidth="1"/>
    <col min="31" max="31" width="5.109375" style="5" hidden="1" customWidth="1"/>
    <col min="32" max="32" width="3.88671875" style="5" customWidth="1"/>
    <col min="33" max="34" width="4.33203125" style="5" hidden="1" customWidth="1"/>
    <col min="35" max="35" width="5.109375" style="5" customWidth="1"/>
    <col min="36" max="36" width="7.44140625" style="5" customWidth="1"/>
    <col min="37" max="37" width="5.109375" style="5" hidden="1" customWidth="1"/>
    <col min="38" max="38" width="3.88671875" style="5" customWidth="1"/>
    <col min="39" max="40" width="4.33203125" style="5" hidden="1" customWidth="1"/>
    <col min="41" max="41" width="5.109375" style="5" customWidth="1"/>
    <col min="42" max="42" width="7.44140625" style="5" customWidth="1"/>
    <col min="43" max="43" width="5.109375" style="5" hidden="1" customWidth="1"/>
    <col min="44" max="44" width="31.88671875" style="5" customWidth="1"/>
    <col min="45" max="45" width="0" style="5" hidden="1" customWidth="1"/>
    <col min="46" max="46" width="19.6640625" style="5" customWidth="1"/>
    <col min="47" max="16384" width="8.88671875" style="5"/>
  </cols>
  <sheetData>
    <row r="1" spans="1:46" ht="19.5" customHeight="1" x14ac:dyDescent="0.15">
      <c r="A1" s="249" t="s">
        <v>416</v>
      </c>
    </row>
    <row r="2" spans="1:46" ht="18.75" customHeight="1" x14ac:dyDescent="0.15">
      <c r="A2" s="486" t="s">
        <v>26</v>
      </c>
      <c r="B2" s="487"/>
      <c r="C2" s="486" t="s">
        <v>27</v>
      </c>
      <c r="D2" s="431"/>
      <c r="E2" s="431"/>
      <c r="F2" s="431"/>
      <c r="G2" s="487"/>
      <c r="H2" s="427" t="s">
        <v>177</v>
      </c>
      <c r="I2" s="428"/>
      <c r="J2" s="428"/>
      <c r="K2" s="428"/>
      <c r="L2" s="428"/>
      <c r="M2" s="428"/>
      <c r="N2" s="428"/>
      <c r="O2" s="428"/>
      <c r="P2" s="428"/>
      <c r="Q2" s="428"/>
      <c r="R2" s="428"/>
      <c r="S2" s="69"/>
      <c r="T2" s="427" t="s">
        <v>179</v>
      </c>
      <c r="U2" s="428"/>
      <c r="V2" s="428"/>
      <c r="W2" s="428"/>
      <c r="X2" s="428"/>
      <c r="Y2" s="428"/>
      <c r="Z2" s="428"/>
      <c r="AA2" s="428"/>
      <c r="AB2" s="428"/>
      <c r="AC2" s="428"/>
      <c r="AD2" s="428"/>
      <c r="AE2" s="429"/>
      <c r="AF2" s="427" t="s">
        <v>180</v>
      </c>
      <c r="AG2" s="428"/>
      <c r="AH2" s="428"/>
      <c r="AI2" s="428"/>
      <c r="AJ2" s="428"/>
      <c r="AK2" s="428"/>
      <c r="AL2" s="428"/>
      <c r="AM2" s="428"/>
      <c r="AN2" s="428"/>
      <c r="AO2" s="428"/>
      <c r="AP2" s="428"/>
      <c r="AQ2" s="429"/>
      <c r="AR2" s="614" t="s">
        <v>410</v>
      </c>
      <c r="AS2" s="247" t="s">
        <v>333</v>
      </c>
      <c r="AT2" s="614" t="s">
        <v>411</v>
      </c>
    </row>
    <row r="3" spans="1:46" ht="18.75" customHeight="1" x14ac:dyDescent="0.15">
      <c r="A3" s="478"/>
      <c r="B3" s="479"/>
      <c r="C3" s="478"/>
      <c r="D3" s="472"/>
      <c r="E3" s="472"/>
      <c r="F3" s="472"/>
      <c r="G3" s="479"/>
      <c r="H3" s="486" t="s">
        <v>178</v>
      </c>
      <c r="I3" s="431"/>
      <c r="J3" s="431"/>
      <c r="K3" s="431"/>
      <c r="L3" s="431"/>
      <c r="M3" s="487"/>
      <c r="N3" s="486" t="s">
        <v>182</v>
      </c>
      <c r="O3" s="431"/>
      <c r="P3" s="431"/>
      <c r="Q3" s="431"/>
      <c r="R3" s="431"/>
      <c r="S3" s="487"/>
      <c r="T3" s="486" t="s">
        <v>178</v>
      </c>
      <c r="U3" s="431"/>
      <c r="V3" s="431"/>
      <c r="W3" s="431"/>
      <c r="X3" s="431"/>
      <c r="Y3" s="487"/>
      <c r="Z3" s="486" t="s">
        <v>182</v>
      </c>
      <c r="AA3" s="431"/>
      <c r="AB3" s="431"/>
      <c r="AC3" s="431"/>
      <c r="AD3" s="431"/>
      <c r="AE3" s="487"/>
      <c r="AF3" s="478" t="s">
        <v>178</v>
      </c>
      <c r="AG3" s="472"/>
      <c r="AH3" s="472"/>
      <c r="AI3" s="472"/>
      <c r="AJ3" s="472"/>
      <c r="AK3" s="479"/>
      <c r="AL3" s="471" t="s">
        <v>182</v>
      </c>
      <c r="AM3" s="472"/>
      <c r="AN3" s="472"/>
      <c r="AO3" s="472"/>
      <c r="AP3" s="739"/>
      <c r="AQ3" s="76"/>
      <c r="AR3" s="447"/>
      <c r="AS3" s="247" t="s">
        <v>334</v>
      </c>
      <c r="AT3" s="447"/>
    </row>
    <row r="4" spans="1:46" ht="65.25" customHeight="1" x14ac:dyDescent="0.15">
      <c r="A4" s="653"/>
      <c r="B4" s="680"/>
      <c r="C4" s="653"/>
      <c r="D4" s="665"/>
      <c r="E4" s="665"/>
      <c r="F4" s="665"/>
      <c r="G4" s="680"/>
      <c r="H4" s="179"/>
      <c r="I4" s="178"/>
      <c r="J4" s="178"/>
      <c r="K4" s="178"/>
      <c r="L4" s="200" t="s">
        <v>181</v>
      </c>
      <c r="M4" s="181"/>
      <c r="N4" s="179"/>
      <c r="O4" s="178"/>
      <c r="P4" s="178"/>
      <c r="Q4" s="178"/>
      <c r="R4" s="200" t="s">
        <v>181</v>
      </c>
      <c r="S4" s="181"/>
      <c r="T4" s="179"/>
      <c r="U4" s="178"/>
      <c r="V4" s="178"/>
      <c r="W4" s="178"/>
      <c r="X4" s="200" t="s">
        <v>181</v>
      </c>
      <c r="Y4" s="181"/>
      <c r="Z4" s="179"/>
      <c r="AA4" s="178"/>
      <c r="AB4" s="178"/>
      <c r="AC4" s="178"/>
      <c r="AD4" s="200" t="s">
        <v>181</v>
      </c>
      <c r="AE4" s="181"/>
      <c r="AF4" s="179"/>
      <c r="AG4" s="178"/>
      <c r="AH4" s="178"/>
      <c r="AI4" s="178"/>
      <c r="AJ4" s="200" t="s">
        <v>181</v>
      </c>
      <c r="AK4" s="181"/>
      <c r="AL4" s="179"/>
      <c r="AM4" s="178"/>
      <c r="AN4" s="178"/>
      <c r="AO4" s="178"/>
      <c r="AP4" s="200" t="s">
        <v>181</v>
      </c>
      <c r="AQ4" s="248"/>
      <c r="AR4" s="447"/>
      <c r="AS4" s="247"/>
      <c r="AT4" s="447"/>
    </row>
    <row r="5" spans="1:46" ht="15" customHeight="1" x14ac:dyDescent="0.15">
      <c r="A5" s="426">
        <v>1</v>
      </c>
      <c r="B5" s="426" t="s">
        <v>69</v>
      </c>
      <c r="C5" s="13" t="s">
        <v>1</v>
      </c>
      <c r="D5" s="773" t="s">
        <v>264</v>
      </c>
      <c r="E5" s="773"/>
      <c r="F5" s="773"/>
      <c r="G5" s="774"/>
      <c r="H5" s="433" t="s">
        <v>309</v>
      </c>
      <c r="I5" s="418">
        <f>IF(H5="■",1,0)</f>
        <v>0</v>
      </c>
      <c r="J5" s="418"/>
      <c r="K5" s="444" t="s">
        <v>332</v>
      </c>
      <c r="L5" s="611" t="s">
        <v>309</v>
      </c>
      <c r="M5" s="441">
        <f>IF(L5="■",1,0)</f>
        <v>0</v>
      </c>
      <c r="N5" s="433" t="s">
        <v>309</v>
      </c>
      <c r="O5" s="418">
        <f>IF(N5="■",1,0)</f>
        <v>0</v>
      </c>
      <c r="P5" s="418"/>
      <c r="Q5" s="444" t="s">
        <v>332</v>
      </c>
      <c r="R5" s="611" t="s">
        <v>309</v>
      </c>
      <c r="S5" s="441">
        <f>IF(R5="■",1,0)</f>
        <v>0</v>
      </c>
      <c r="T5" s="433" t="s">
        <v>309</v>
      </c>
      <c r="U5" s="418">
        <f>IF(T5="■",1,0)</f>
        <v>0</v>
      </c>
      <c r="V5" s="418"/>
      <c r="W5" s="444" t="s">
        <v>332</v>
      </c>
      <c r="X5" s="611" t="s">
        <v>309</v>
      </c>
      <c r="Y5" s="801">
        <f>IF(X5="■",1,0)</f>
        <v>0</v>
      </c>
      <c r="Z5" s="433" t="s">
        <v>309</v>
      </c>
      <c r="AA5" s="418">
        <f>IF(Z5="■",1,0)</f>
        <v>0</v>
      </c>
      <c r="AB5" s="418"/>
      <c r="AC5" s="444" t="s">
        <v>336</v>
      </c>
      <c r="AD5" s="611" t="s">
        <v>309</v>
      </c>
      <c r="AE5" s="441">
        <f>IF(AD5="■",1,0)</f>
        <v>0</v>
      </c>
      <c r="AF5" s="433" t="s">
        <v>309</v>
      </c>
      <c r="AG5" s="441">
        <f>IF(AF5="■",1,0)</f>
        <v>0</v>
      </c>
      <c r="AH5" s="441"/>
      <c r="AI5" s="441" t="s">
        <v>336</v>
      </c>
      <c r="AJ5" s="611" t="s">
        <v>309</v>
      </c>
      <c r="AK5" s="441">
        <f>IF(AJ5="■",1,0)</f>
        <v>0</v>
      </c>
      <c r="AL5" s="433" t="s">
        <v>309</v>
      </c>
      <c r="AM5" s="441">
        <f>IF(AL5="■",1,0)</f>
        <v>0</v>
      </c>
      <c r="AN5" s="441"/>
      <c r="AO5" s="441" t="s">
        <v>336</v>
      </c>
      <c r="AP5" s="611" t="s">
        <v>309</v>
      </c>
      <c r="AQ5" s="611">
        <f>IF(AP5="■",1,0)</f>
        <v>0</v>
      </c>
      <c r="AR5" s="426"/>
      <c r="AT5" s="426"/>
    </row>
    <row r="6" spans="1:46" ht="57.75" customHeight="1" x14ac:dyDescent="0.15">
      <c r="A6" s="426"/>
      <c r="B6" s="426"/>
      <c r="C6" s="343"/>
      <c r="D6" s="770" t="s">
        <v>267</v>
      </c>
      <c r="E6" s="771"/>
      <c r="F6" s="771"/>
      <c r="G6" s="772"/>
      <c r="H6" s="435"/>
      <c r="I6" s="420"/>
      <c r="J6" s="420"/>
      <c r="K6" s="446"/>
      <c r="L6" s="612"/>
      <c r="M6" s="443"/>
      <c r="N6" s="435"/>
      <c r="O6" s="420"/>
      <c r="P6" s="420"/>
      <c r="Q6" s="446"/>
      <c r="R6" s="612"/>
      <c r="S6" s="443"/>
      <c r="T6" s="435"/>
      <c r="U6" s="420"/>
      <c r="V6" s="420"/>
      <c r="W6" s="446"/>
      <c r="X6" s="612"/>
      <c r="Y6" s="803"/>
      <c r="Z6" s="435"/>
      <c r="AA6" s="420"/>
      <c r="AB6" s="420"/>
      <c r="AC6" s="446"/>
      <c r="AD6" s="612"/>
      <c r="AE6" s="443"/>
      <c r="AF6" s="435"/>
      <c r="AG6" s="443"/>
      <c r="AH6" s="443"/>
      <c r="AI6" s="443"/>
      <c r="AJ6" s="612"/>
      <c r="AK6" s="443"/>
      <c r="AL6" s="435"/>
      <c r="AM6" s="443"/>
      <c r="AN6" s="443"/>
      <c r="AO6" s="443"/>
      <c r="AP6" s="612"/>
      <c r="AQ6" s="612"/>
      <c r="AR6" s="426"/>
      <c r="AT6" s="426"/>
    </row>
    <row r="7" spans="1:46" ht="15" customHeight="1" x14ac:dyDescent="0.15">
      <c r="A7" s="426"/>
      <c r="B7" s="426"/>
      <c r="C7" s="13" t="s">
        <v>70</v>
      </c>
      <c r="D7" s="773" t="s">
        <v>241</v>
      </c>
      <c r="E7" s="773"/>
      <c r="F7" s="773"/>
      <c r="G7" s="774"/>
      <c r="H7" s="433" t="s">
        <v>309</v>
      </c>
      <c r="I7" s="418">
        <f>IF(H7="■",1,0)</f>
        <v>0</v>
      </c>
      <c r="J7" s="418"/>
      <c r="K7" s="444" t="s">
        <v>332</v>
      </c>
      <c r="L7" s="611" t="s">
        <v>309</v>
      </c>
      <c r="M7" s="441">
        <f>IF(L7="■",1,0)</f>
        <v>0</v>
      </c>
      <c r="N7" s="433" t="s">
        <v>309</v>
      </c>
      <c r="O7" s="418">
        <f>IF(N7="■",1,0)</f>
        <v>0</v>
      </c>
      <c r="P7" s="418"/>
      <c r="Q7" s="444" t="s">
        <v>332</v>
      </c>
      <c r="R7" s="611" t="s">
        <v>309</v>
      </c>
      <c r="S7" s="441">
        <f>IF(R7="■",1,0)</f>
        <v>0</v>
      </c>
      <c r="T7" s="433" t="s">
        <v>309</v>
      </c>
      <c r="U7" s="418">
        <f>IF(T7="■",1,0)</f>
        <v>0</v>
      </c>
      <c r="V7" s="418"/>
      <c r="W7" s="444" t="s">
        <v>332</v>
      </c>
      <c r="X7" s="611" t="s">
        <v>309</v>
      </c>
      <c r="Y7" s="801">
        <f>IF(X7="■",1,0)</f>
        <v>0</v>
      </c>
      <c r="Z7" s="433" t="s">
        <v>309</v>
      </c>
      <c r="AA7" s="418">
        <f>IF(Z7="■",1,0)</f>
        <v>0</v>
      </c>
      <c r="AB7" s="418"/>
      <c r="AC7" s="444" t="s">
        <v>336</v>
      </c>
      <c r="AD7" s="611" t="s">
        <v>309</v>
      </c>
      <c r="AE7" s="441">
        <f>IF(AD7="■",1,0)</f>
        <v>0</v>
      </c>
      <c r="AF7" s="433" t="s">
        <v>309</v>
      </c>
      <c r="AG7" s="441">
        <f>IF(AF7="■",1,0)</f>
        <v>0</v>
      </c>
      <c r="AH7" s="441"/>
      <c r="AI7" s="441" t="s">
        <v>336</v>
      </c>
      <c r="AJ7" s="611" t="s">
        <v>309</v>
      </c>
      <c r="AK7" s="441">
        <f>IF(AJ7="■",1,0)</f>
        <v>0</v>
      </c>
      <c r="AL7" s="433" t="s">
        <v>309</v>
      </c>
      <c r="AM7" s="441">
        <f>IF(AL7="■",1,0)</f>
        <v>0</v>
      </c>
      <c r="AN7" s="441"/>
      <c r="AO7" s="441" t="s">
        <v>336</v>
      </c>
      <c r="AP7" s="611" t="s">
        <v>309</v>
      </c>
      <c r="AQ7" s="611">
        <f>IF(AP7="■",1,0)</f>
        <v>0</v>
      </c>
      <c r="AR7" s="426"/>
      <c r="AT7" s="426"/>
    </row>
    <row r="8" spans="1:46" ht="28.5" customHeight="1" x14ac:dyDescent="0.15">
      <c r="A8" s="426"/>
      <c r="B8" s="426"/>
      <c r="C8" s="340"/>
      <c r="D8" s="786" t="s">
        <v>290</v>
      </c>
      <c r="E8" s="787"/>
      <c r="F8" s="787"/>
      <c r="G8" s="788"/>
      <c r="H8" s="434"/>
      <c r="I8" s="419"/>
      <c r="J8" s="419"/>
      <c r="K8" s="445"/>
      <c r="L8" s="613"/>
      <c r="M8" s="442"/>
      <c r="N8" s="434"/>
      <c r="O8" s="419"/>
      <c r="P8" s="419"/>
      <c r="Q8" s="445"/>
      <c r="R8" s="613"/>
      <c r="S8" s="442"/>
      <c r="T8" s="434"/>
      <c r="U8" s="419"/>
      <c r="V8" s="419"/>
      <c r="W8" s="445"/>
      <c r="X8" s="613"/>
      <c r="Y8" s="802"/>
      <c r="Z8" s="434"/>
      <c r="AA8" s="419"/>
      <c r="AB8" s="419"/>
      <c r="AC8" s="445"/>
      <c r="AD8" s="613"/>
      <c r="AE8" s="442"/>
      <c r="AF8" s="434"/>
      <c r="AG8" s="442"/>
      <c r="AH8" s="442"/>
      <c r="AI8" s="442"/>
      <c r="AJ8" s="613"/>
      <c r="AK8" s="442"/>
      <c r="AL8" s="434"/>
      <c r="AM8" s="442"/>
      <c r="AN8" s="442"/>
      <c r="AO8" s="442"/>
      <c r="AP8" s="613"/>
      <c r="AQ8" s="613"/>
      <c r="AR8" s="426"/>
      <c r="AT8" s="426"/>
    </row>
    <row r="9" spans="1:46" ht="26.25" customHeight="1" x14ac:dyDescent="0.15">
      <c r="A9" s="426"/>
      <c r="B9" s="426"/>
      <c r="C9" s="345"/>
      <c r="D9" s="796" t="s">
        <v>266</v>
      </c>
      <c r="E9" s="797"/>
      <c r="F9" s="797"/>
      <c r="G9" s="797"/>
      <c r="H9" s="434"/>
      <c r="I9" s="419"/>
      <c r="J9" s="419"/>
      <c r="K9" s="445"/>
      <c r="L9" s="613"/>
      <c r="M9" s="442"/>
      <c r="N9" s="434"/>
      <c r="O9" s="419"/>
      <c r="P9" s="419"/>
      <c r="Q9" s="445"/>
      <c r="R9" s="613"/>
      <c r="S9" s="442"/>
      <c r="T9" s="434"/>
      <c r="U9" s="419"/>
      <c r="V9" s="419"/>
      <c r="W9" s="445"/>
      <c r="X9" s="613"/>
      <c r="Y9" s="802"/>
      <c r="Z9" s="434"/>
      <c r="AA9" s="419"/>
      <c r="AB9" s="419"/>
      <c r="AC9" s="445"/>
      <c r="AD9" s="613"/>
      <c r="AE9" s="442"/>
      <c r="AF9" s="434"/>
      <c r="AG9" s="442"/>
      <c r="AH9" s="442"/>
      <c r="AI9" s="442"/>
      <c r="AJ9" s="613"/>
      <c r="AK9" s="442"/>
      <c r="AL9" s="434"/>
      <c r="AM9" s="442"/>
      <c r="AN9" s="442"/>
      <c r="AO9" s="442"/>
      <c r="AP9" s="613"/>
      <c r="AQ9" s="613"/>
      <c r="AR9" s="426"/>
      <c r="AT9" s="426"/>
    </row>
    <row r="10" spans="1:46" ht="53.25" customHeight="1" x14ac:dyDescent="0.15">
      <c r="A10" s="426"/>
      <c r="B10" s="426"/>
      <c r="C10" s="346"/>
      <c r="D10" s="792" t="s">
        <v>381</v>
      </c>
      <c r="E10" s="793"/>
      <c r="F10" s="793"/>
      <c r="G10" s="794"/>
      <c r="H10" s="434"/>
      <c r="I10" s="419"/>
      <c r="J10" s="419"/>
      <c r="K10" s="445"/>
      <c r="L10" s="613"/>
      <c r="M10" s="442"/>
      <c r="N10" s="434"/>
      <c r="O10" s="419"/>
      <c r="P10" s="419"/>
      <c r="Q10" s="445"/>
      <c r="R10" s="613"/>
      <c r="S10" s="442"/>
      <c r="T10" s="434"/>
      <c r="U10" s="419"/>
      <c r="V10" s="419"/>
      <c r="W10" s="445"/>
      <c r="X10" s="613"/>
      <c r="Y10" s="802"/>
      <c r="Z10" s="434"/>
      <c r="AA10" s="419"/>
      <c r="AB10" s="419"/>
      <c r="AC10" s="445"/>
      <c r="AD10" s="613"/>
      <c r="AE10" s="442"/>
      <c r="AF10" s="434"/>
      <c r="AG10" s="442"/>
      <c r="AH10" s="442"/>
      <c r="AI10" s="442"/>
      <c r="AJ10" s="613"/>
      <c r="AK10" s="442"/>
      <c r="AL10" s="434"/>
      <c r="AM10" s="442"/>
      <c r="AN10" s="442"/>
      <c r="AO10" s="442"/>
      <c r="AP10" s="613"/>
      <c r="AQ10" s="613"/>
      <c r="AR10" s="426"/>
      <c r="AT10" s="426"/>
    </row>
    <row r="11" spans="1:46" ht="28.5" customHeight="1" x14ac:dyDescent="0.15">
      <c r="A11" s="426"/>
      <c r="B11" s="426"/>
      <c r="C11" s="347"/>
      <c r="D11" s="798" t="s">
        <v>265</v>
      </c>
      <c r="E11" s="799"/>
      <c r="F11" s="799"/>
      <c r="G11" s="799"/>
      <c r="H11" s="435"/>
      <c r="I11" s="420"/>
      <c r="J11" s="420"/>
      <c r="K11" s="446"/>
      <c r="L11" s="612"/>
      <c r="M11" s="443"/>
      <c r="N11" s="435"/>
      <c r="O11" s="420"/>
      <c r="P11" s="420"/>
      <c r="Q11" s="446"/>
      <c r="R11" s="612"/>
      <c r="S11" s="443"/>
      <c r="T11" s="435"/>
      <c r="U11" s="420"/>
      <c r="V11" s="420"/>
      <c r="W11" s="446"/>
      <c r="X11" s="612"/>
      <c r="Y11" s="803"/>
      <c r="Z11" s="435"/>
      <c r="AA11" s="420"/>
      <c r="AB11" s="420"/>
      <c r="AC11" s="446"/>
      <c r="AD11" s="612"/>
      <c r="AE11" s="443"/>
      <c r="AF11" s="435"/>
      <c r="AG11" s="443"/>
      <c r="AH11" s="443"/>
      <c r="AI11" s="443"/>
      <c r="AJ11" s="612"/>
      <c r="AK11" s="443"/>
      <c r="AL11" s="435"/>
      <c r="AM11" s="443"/>
      <c r="AN11" s="443"/>
      <c r="AO11" s="443"/>
      <c r="AP11" s="612"/>
      <c r="AQ11" s="612"/>
      <c r="AR11" s="426"/>
      <c r="AT11" s="426"/>
    </row>
    <row r="12" spans="1:46" ht="15" customHeight="1" x14ac:dyDescent="0.15">
      <c r="A12" s="466">
        <v>2</v>
      </c>
      <c r="B12" s="451" t="s">
        <v>260</v>
      </c>
      <c r="C12" s="13" t="s">
        <v>1</v>
      </c>
      <c r="D12" s="773" t="s">
        <v>237</v>
      </c>
      <c r="E12" s="773"/>
      <c r="F12" s="773"/>
      <c r="G12" s="774"/>
      <c r="H12" s="775"/>
      <c r="I12" s="765"/>
      <c r="J12" s="765"/>
      <c r="K12" s="768"/>
      <c r="L12" s="781"/>
      <c r="M12" s="783"/>
      <c r="N12" s="775"/>
      <c r="O12" s="765"/>
      <c r="P12" s="765"/>
      <c r="Q12" s="768"/>
      <c r="R12" s="781"/>
      <c r="S12" s="348"/>
      <c r="T12" s="433" t="s">
        <v>309</v>
      </c>
      <c r="U12" s="418"/>
      <c r="V12" s="418">
        <f>IF(T12="■",1,0)</f>
        <v>0</v>
      </c>
      <c r="W12" s="444" t="s">
        <v>335</v>
      </c>
      <c r="X12" s="629"/>
      <c r="Y12" s="801"/>
      <c r="Z12" s="433" t="s">
        <v>309</v>
      </c>
      <c r="AA12" s="418"/>
      <c r="AB12" s="418">
        <f>IF(Z12="■",1,0)</f>
        <v>0</v>
      </c>
      <c r="AC12" s="444" t="s">
        <v>337</v>
      </c>
      <c r="AD12" s="629"/>
      <c r="AE12" s="441"/>
      <c r="AF12" s="433" t="s">
        <v>309</v>
      </c>
      <c r="AG12" s="716">
        <f>IF(AF12="■",1,0)</f>
        <v>0</v>
      </c>
      <c r="AH12" s="716"/>
      <c r="AI12" s="716" t="s">
        <v>336</v>
      </c>
      <c r="AJ12" s="611" t="s">
        <v>309</v>
      </c>
      <c r="AK12" s="716">
        <f>IF(AJ12="■",1,0)</f>
        <v>0</v>
      </c>
      <c r="AL12" s="433" t="s">
        <v>309</v>
      </c>
      <c r="AM12" s="441"/>
      <c r="AN12" s="441">
        <f>IF(AL12="■",1,0)</f>
        <v>0</v>
      </c>
      <c r="AO12" s="441" t="s">
        <v>337</v>
      </c>
      <c r="AP12" s="629"/>
      <c r="AQ12" s="611"/>
      <c r="AR12" s="426"/>
      <c r="AT12" s="426"/>
    </row>
    <row r="13" spans="1:46" ht="15" customHeight="1" x14ac:dyDescent="0.15">
      <c r="A13" s="467"/>
      <c r="B13" s="452"/>
      <c r="C13" s="7"/>
      <c r="D13" s="488" t="s">
        <v>242</v>
      </c>
      <c r="E13" s="488"/>
      <c r="F13" s="488"/>
      <c r="G13" s="489"/>
      <c r="H13" s="789"/>
      <c r="I13" s="766"/>
      <c r="J13" s="766"/>
      <c r="K13" s="777"/>
      <c r="L13" s="804"/>
      <c r="M13" s="784"/>
      <c r="N13" s="789"/>
      <c r="O13" s="766"/>
      <c r="P13" s="766"/>
      <c r="Q13" s="777"/>
      <c r="R13" s="804"/>
      <c r="S13" s="349"/>
      <c r="T13" s="434"/>
      <c r="U13" s="419"/>
      <c r="V13" s="419"/>
      <c r="W13" s="445"/>
      <c r="X13" s="639"/>
      <c r="Y13" s="802"/>
      <c r="Z13" s="434"/>
      <c r="AA13" s="419"/>
      <c r="AB13" s="419"/>
      <c r="AC13" s="445"/>
      <c r="AD13" s="639"/>
      <c r="AE13" s="442"/>
      <c r="AF13" s="434"/>
      <c r="AG13" s="764"/>
      <c r="AH13" s="764"/>
      <c r="AI13" s="764"/>
      <c r="AJ13" s="613"/>
      <c r="AK13" s="764"/>
      <c r="AL13" s="434"/>
      <c r="AM13" s="442"/>
      <c r="AN13" s="442"/>
      <c r="AO13" s="442"/>
      <c r="AP13" s="639"/>
      <c r="AQ13" s="613"/>
      <c r="AR13" s="426"/>
      <c r="AT13" s="426"/>
    </row>
    <row r="14" spans="1:46" ht="39.75" customHeight="1" x14ac:dyDescent="0.15">
      <c r="A14" s="467"/>
      <c r="B14" s="452"/>
      <c r="C14" s="7"/>
      <c r="D14" s="800" t="s">
        <v>289</v>
      </c>
      <c r="E14" s="454"/>
      <c r="F14" s="454"/>
      <c r="G14" s="455"/>
      <c r="H14" s="789"/>
      <c r="I14" s="766"/>
      <c r="J14" s="766"/>
      <c r="K14" s="777"/>
      <c r="L14" s="804"/>
      <c r="M14" s="784"/>
      <c r="N14" s="789"/>
      <c r="O14" s="766"/>
      <c r="P14" s="766"/>
      <c r="Q14" s="777"/>
      <c r="R14" s="804"/>
      <c r="S14" s="349"/>
      <c r="T14" s="434"/>
      <c r="U14" s="419"/>
      <c r="V14" s="419"/>
      <c r="W14" s="445"/>
      <c r="X14" s="639"/>
      <c r="Y14" s="802"/>
      <c r="Z14" s="434"/>
      <c r="AA14" s="419"/>
      <c r="AB14" s="419"/>
      <c r="AC14" s="445"/>
      <c r="AD14" s="639"/>
      <c r="AE14" s="442"/>
      <c r="AF14" s="434"/>
      <c r="AG14" s="764"/>
      <c r="AH14" s="764"/>
      <c r="AI14" s="764"/>
      <c r="AJ14" s="613"/>
      <c r="AK14" s="764"/>
      <c r="AL14" s="434"/>
      <c r="AM14" s="442"/>
      <c r="AN14" s="442"/>
      <c r="AO14" s="442"/>
      <c r="AP14" s="639"/>
      <c r="AQ14" s="613"/>
      <c r="AR14" s="426"/>
      <c r="AT14" s="426"/>
    </row>
    <row r="15" spans="1:46" ht="15" customHeight="1" x14ac:dyDescent="0.15">
      <c r="A15" s="467"/>
      <c r="B15" s="452"/>
      <c r="C15" s="173"/>
      <c r="D15" s="795" t="s">
        <v>271</v>
      </c>
      <c r="E15" s="456"/>
      <c r="F15" s="456"/>
      <c r="G15" s="457"/>
      <c r="H15" s="776"/>
      <c r="I15" s="767"/>
      <c r="J15" s="767"/>
      <c r="K15" s="769"/>
      <c r="L15" s="782"/>
      <c r="M15" s="785"/>
      <c r="N15" s="776"/>
      <c r="O15" s="767"/>
      <c r="P15" s="767"/>
      <c r="Q15" s="769"/>
      <c r="R15" s="782"/>
      <c r="S15" s="350"/>
      <c r="T15" s="435"/>
      <c r="U15" s="420"/>
      <c r="V15" s="420"/>
      <c r="W15" s="446"/>
      <c r="X15" s="630"/>
      <c r="Y15" s="803"/>
      <c r="Z15" s="435"/>
      <c r="AA15" s="420"/>
      <c r="AB15" s="420"/>
      <c r="AC15" s="446"/>
      <c r="AD15" s="630"/>
      <c r="AE15" s="443"/>
      <c r="AF15" s="435"/>
      <c r="AG15" s="717"/>
      <c r="AH15" s="717"/>
      <c r="AI15" s="717"/>
      <c r="AJ15" s="612"/>
      <c r="AK15" s="717"/>
      <c r="AL15" s="435"/>
      <c r="AM15" s="443"/>
      <c r="AN15" s="443"/>
      <c r="AO15" s="443"/>
      <c r="AP15" s="630"/>
      <c r="AQ15" s="612"/>
      <c r="AR15" s="426"/>
      <c r="AT15" s="426"/>
    </row>
    <row r="16" spans="1:46" ht="15" customHeight="1" x14ac:dyDescent="0.15">
      <c r="A16" s="467"/>
      <c r="B16" s="452"/>
      <c r="C16" s="13" t="s">
        <v>70</v>
      </c>
      <c r="D16" s="773" t="s">
        <v>262</v>
      </c>
      <c r="E16" s="773"/>
      <c r="F16" s="773"/>
      <c r="G16" s="774"/>
      <c r="H16" s="775"/>
      <c r="I16" s="765"/>
      <c r="J16" s="765"/>
      <c r="K16" s="768"/>
      <c r="L16" s="781"/>
      <c r="M16" s="783"/>
      <c r="N16" s="775"/>
      <c r="O16" s="765"/>
      <c r="P16" s="765"/>
      <c r="Q16" s="768"/>
      <c r="R16" s="781"/>
      <c r="S16" s="348"/>
      <c r="T16" s="433" t="s">
        <v>309</v>
      </c>
      <c r="U16" s="418"/>
      <c r="V16" s="418">
        <f>IF(T16="■",1,0)</f>
        <v>0</v>
      </c>
      <c r="W16" s="444" t="s">
        <v>335</v>
      </c>
      <c r="X16" s="629"/>
      <c r="Y16" s="801"/>
      <c r="Z16" s="433" t="s">
        <v>309</v>
      </c>
      <c r="AA16" s="418"/>
      <c r="AB16" s="418">
        <f>IF(Z16="■",1,0)</f>
        <v>0</v>
      </c>
      <c r="AC16" s="444" t="s">
        <v>337</v>
      </c>
      <c r="AD16" s="629"/>
      <c r="AE16" s="441"/>
      <c r="AF16" s="433" t="s">
        <v>309</v>
      </c>
      <c r="AG16" s="441"/>
      <c r="AH16" s="441">
        <f>IF(AF16="■",1,0)</f>
        <v>0</v>
      </c>
      <c r="AI16" s="441" t="s">
        <v>337</v>
      </c>
      <c r="AJ16" s="629"/>
      <c r="AK16" s="441"/>
      <c r="AL16" s="433" t="s">
        <v>309</v>
      </c>
      <c r="AM16" s="441"/>
      <c r="AN16" s="441">
        <f>IF(AL16="■",1,0)</f>
        <v>0</v>
      </c>
      <c r="AO16" s="441" t="s">
        <v>337</v>
      </c>
      <c r="AP16" s="629"/>
      <c r="AQ16" s="611"/>
      <c r="AR16" s="426"/>
      <c r="AT16" s="426"/>
    </row>
    <row r="17" spans="1:46" ht="31.5" customHeight="1" x14ac:dyDescent="0.15">
      <c r="A17" s="467"/>
      <c r="B17" s="452"/>
      <c r="C17" s="343"/>
      <c r="D17" s="770" t="s">
        <v>261</v>
      </c>
      <c r="E17" s="771"/>
      <c r="F17" s="771"/>
      <c r="G17" s="772"/>
      <c r="H17" s="776"/>
      <c r="I17" s="767"/>
      <c r="J17" s="767"/>
      <c r="K17" s="769"/>
      <c r="L17" s="782"/>
      <c r="M17" s="785"/>
      <c r="N17" s="776"/>
      <c r="O17" s="767"/>
      <c r="P17" s="767"/>
      <c r="Q17" s="769"/>
      <c r="R17" s="782"/>
      <c r="S17" s="350"/>
      <c r="T17" s="435"/>
      <c r="U17" s="420"/>
      <c r="V17" s="420"/>
      <c r="W17" s="446"/>
      <c r="X17" s="630"/>
      <c r="Y17" s="803"/>
      <c r="Z17" s="435"/>
      <c r="AA17" s="420"/>
      <c r="AB17" s="420"/>
      <c r="AC17" s="446"/>
      <c r="AD17" s="630"/>
      <c r="AE17" s="443"/>
      <c r="AF17" s="435"/>
      <c r="AG17" s="443"/>
      <c r="AH17" s="443"/>
      <c r="AI17" s="443"/>
      <c r="AJ17" s="630"/>
      <c r="AK17" s="443"/>
      <c r="AL17" s="435"/>
      <c r="AM17" s="443"/>
      <c r="AN17" s="443"/>
      <c r="AO17" s="443"/>
      <c r="AP17" s="630"/>
      <c r="AQ17" s="612"/>
      <c r="AR17" s="426"/>
      <c r="AT17" s="426"/>
    </row>
    <row r="18" spans="1:46" ht="15" customHeight="1" x14ac:dyDescent="0.15">
      <c r="A18" s="467"/>
      <c r="B18" s="452"/>
      <c r="C18" s="13" t="s">
        <v>19</v>
      </c>
      <c r="D18" s="773" t="s">
        <v>259</v>
      </c>
      <c r="E18" s="773"/>
      <c r="F18" s="773"/>
      <c r="G18" s="774"/>
      <c r="H18" s="775"/>
      <c r="I18" s="765"/>
      <c r="J18" s="765"/>
      <c r="K18" s="768"/>
      <c r="L18" s="781"/>
      <c r="M18" s="783"/>
      <c r="N18" s="775"/>
      <c r="O18" s="765"/>
      <c r="P18" s="765"/>
      <c r="Q18" s="768"/>
      <c r="R18" s="781"/>
      <c r="S18" s="348"/>
      <c r="T18" s="433" t="s">
        <v>309</v>
      </c>
      <c r="U18" s="418"/>
      <c r="V18" s="418">
        <f>IF(T18="■",1,0)</f>
        <v>0</v>
      </c>
      <c r="W18" s="444" t="s">
        <v>335</v>
      </c>
      <c r="X18" s="629"/>
      <c r="Y18" s="801"/>
      <c r="Z18" s="433" t="s">
        <v>309</v>
      </c>
      <c r="AA18" s="418"/>
      <c r="AB18" s="418">
        <f>IF(Z18="■",1,0)</f>
        <v>0</v>
      </c>
      <c r="AC18" s="444" t="s">
        <v>337</v>
      </c>
      <c r="AD18" s="629"/>
      <c r="AE18" s="441"/>
      <c r="AF18" s="433" t="s">
        <v>309</v>
      </c>
      <c r="AG18" s="441"/>
      <c r="AH18" s="441">
        <f>IF(AF18="■",1,0)</f>
        <v>0</v>
      </c>
      <c r="AI18" s="441" t="s">
        <v>337</v>
      </c>
      <c r="AJ18" s="629"/>
      <c r="AK18" s="441"/>
      <c r="AL18" s="433" t="s">
        <v>309</v>
      </c>
      <c r="AM18" s="441"/>
      <c r="AN18" s="441">
        <f>IF(AL18="■",1,0)</f>
        <v>0</v>
      </c>
      <c r="AO18" s="441" t="s">
        <v>337</v>
      </c>
      <c r="AP18" s="629"/>
      <c r="AQ18" s="611"/>
      <c r="AR18" s="426"/>
      <c r="AT18" s="426"/>
    </row>
    <row r="19" spans="1:46" ht="15" customHeight="1" x14ac:dyDescent="0.15">
      <c r="A19" s="468"/>
      <c r="B19" s="453"/>
      <c r="C19" s="343"/>
      <c r="D19" s="770" t="s">
        <v>263</v>
      </c>
      <c r="E19" s="771"/>
      <c r="F19" s="771"/>
      <c r="G19" s="772"/>
      <c r="H19" s="776"/>
      <c r="I19" s="767"/>
      <c r="J19" s="767"/>
      <c r="K19" s="769"/>
      <c r="L19" s="782"/>
      <c r="M19" s="785"/>
      <c r="N19" s="776"/>
      <c r="O19" s="767"/>
      <c r="P19" s="767"/>
      <c r="Q19" s="769"/>
      <c r="R19" s="782"/>
      <c r="S19" s="350"/>
      <c r="T19" s="435"/>
      <c r="U19" s="420"/>
      <c r="V19" s="420"/>
      <c r="W19" s="446"/>
      <c r="X19" s="630"/>
      <c r="Y19" s="803"/>
      <c r="Z19" s="435"/>
      <c r="AA19" s="420"/>
      <c r="AB19" s="420"/>
      <c r="AC19" s="446"/>
      <c r="AD19" s="630"/>
      <c r="AE19" s="443"/>
      <c r="AF19" s="435"/>
      <c r="AG19" s="443"/>
      <c r="AH19" s="443"/>
      <c r="AI19" s="443"/>
      <c r="AJ19" s="630"/>
      <c r="AK19" s="443"/>
      <c r="AL19" s="435"/>
      <c r="AM19" s="443"/>
      <c r="AN19" s="443"/>
      <c r="AO19" s="443"/>
      <c r="AP19" s="630"/>
      <c r="AQ19" s="612"/>
      <c r="AR19" s="426"/>
      <c r="AT19" s="426"/>
    </row>
    <row r="20" spans="1:46" ht="15" customHeight="1" x14ac:dyDescent="0.15">
      <c r="A20" s="426">
        <v>3</v>
      </c>
      <c r="B20" s="426" t="s">
        <v>176</v>
      </c>
      <c r="C20" s="13" t="s">
        <v>1</v>
      </c>
      <c r="D20" s="773" t="s">
        <v>243</v>
      </c>
      <c r="E20" s="773"/>
      <c r="F20" s="773"/>
      <c r="G20" s="774"/>
      <c r="H20" s="775"/>
      <c r="I20" s="765"/>
      <c r="J20" s="765"/>
      <c r="K20" s="768"/>
      <c r="L20" s="805"/>
      <c r="M20" s="778"/>
      <c r="N20" s="775"/>
      <c r="O20" s="765"/>
      <c r="P20" s="765"/>
      <c r="Q20" s="768"/>
      <c r="R20" s="805"/>
      <c r="S20" s="809"/>
      <c r="T20" s="433" t="s">
        <v>309</v>
      </c>
      <c r="U20" s="418"/>
      <c r="V20" s="418">
        <f>IF(T20="■",1,0)</f>
        <v>0</v>
      </c>
      <c r="W20" s="444" t="s">
        <v>335</v>
      </c>
      <c r="X20" s="629"/>
      <c r="Y20" s="441"/>
      <c r="Z20" s="433" t="s">
        <v>309</v>
      </c>
      <c r="AA20" s="418"/>
      <c r="AB20" s="418">
        <f>IF(Z20="■",1,0)</f>
        <v>0</v>
      </c>
      <c r="AC20" s="444" t="s">
        <v>337</v>
      </c>
      <c r="AD20" s="629"/>
      <c r="AE20" s="441"/>
      <c r="AF20" s="433" t="s">
        <v>309</v>
      </c>
      <c r="AG20" s="441"/>
      <c r="AH20" s="441">
        <f>IF(AF20="■",1,0)</f>
        <v>0</v>
      </c>
      <c r="AI20" s="441" t="s">
        <v>337</v>
      </c>
      <c r="AJ20" s="629"/>
      <c r="AK20" s="441"/>
      <c r="AL20" s="433" t="s">
        <v>309</v>
      </c>
      <c r="AM20" s="441"/>
      <c r="AN20" s="441">
        <f>IF(AL20="■",1,0)</f>
        <v>0</v>
      </c>
      <c r="AO20" s="441" t="s">
        <v>337</v>
      </c>
      <c r="AP20" s="629"/>
      <c r="AQ20" s="611"/>
      <c r="AR20" s="426"/>
      <c r="AT20" s="426"/>
    </row>
    <row r="21" spans="1:46" ht="53.4" customHeight="1" x14ac:dyDescent="0.15">
      <c r="A21" s="426"/>
      <c r="B21" s="426"/>
      <c r="C21" s="340"/>
      <c r="D21" s="790" t="s">
        <v>398</v>
      </c>
      <c r="E21" s="790"/>
      <c r="F21" s="790"/>
      <c r="G21" s="791"/>
      <c r="H21" s="789"/>
      <c r="I21" s="766"/>
      <c r="J21" s="766"/>
      <c r="K21" s="777"/>
      <c r="L21" s="806"/>
      <c r="M21" s="779"/>
      <c r="N21" s="789"/>
      <c r="O21" s="766"/>
      <c r="P21" s="766"/>
      <c r="Q21" s="777"/>
      <c r="R21" s="806"/>
      <c r="S21" s="810"/>
      <c r="T21" s="434"/>
      <c r="U21" s="419"/>
      <c r="V21" s="419"/>
      <c r="W21" s="445"/>
      <c r="X21" s="639"/>
      <c r="Y21" s="442"/>
      <c r="Z21" s="434"/>
      <c r="AA21" s="419"/>
      <c r="AB21" s="419"/>
      <c r="AC21" s="445"/>
      <c r="AD21" s="639"/>
      <c r="AE21" s="442"/>
      <c r="AF21" s="434"/>
      <c r="AG21" s="442"/>
      <c r="AH21" s="442"/>
      <c r="AI21" s="442"/>
      <c r="AJ21" s="639"/>
      <c r="AK21" s="442"/>
      <c r="AL21" s="434"/>
      <c r="AM21" s="442"/>
      <c r="AN21" s="442"/>
      <c r="AO21" s="442"/>
      <c r="AP21" s="639"/>
      <c r="AQ21" s="613"/>
      <c r="AR21" s="426"/>
      <c r="AT21" s="426"/>
    </row>
    <row r="22" spans="1:46" ht="27" customHeight="1" x14ac:dyDescent="0.15">
      <c r="A22" s="426"/>
      <c r="B22" s="426"/>
      <c r="C22" s="340"/>
      <c r="D22" s="808" t="s">
        <v>382</v>
      </c>
      <c r="E22" s="449"/>
      <c r="F22" s="449"/>
      <c r="G22" s="450"/>
      <c r="H22" s="789"/>
      <c r="I22" s="766"/>
      <c r="J22" s="766"/>
      <c r="K22" s="777"/>
      <c r="L22" s="806"/>
      <c r="M22" s="779"/>
      <c r="N22" s="789"/>
      <c r="O22" s="766"/>
      <c r="P22" s="812"/>
      <c r="Q22" s="777"/>
      <c r="R22" s="806"/>
      <c r="S22" s="810"/>
      <c r="T22" s="434"/>
      <c r="U22" s="419"/>
      <c r="V22" s="419"/>
      <c r="W22" s="445"/>
      <c r="X22" s="639"/>
      <c r="Y22" s="442"/>
      <c r="Z22" s="434"/>
      <c r="AA22" s="419"/>
      <c r="AB22" s="419"/>
      <c r="AC22" s="445"/>
      <c r="AD22" s="639"/>
      <c r="AE22" s="442"/>
      <c r="AF22" s="434"/>
      <c r="AG22" s="442"/>
      <c r="AH22" s="442"/>
      <c r="AI22" s="442"/>
      <c r="AJ22" s="639"/>
      <c r="AK22" s="442"/>
      <c r="AL22" s="434"/>
      <c r="AM22" s="442"/>
      <c r="AN22" s="442"/>
      <c r="AO22" s="442"/>
      <c r="AP22" s="639"/>
      <c r="AQ22" s="613"/>
      <c r="AR22" s="426"/>
      <c r="AT22" s="426"/>
    </row>
    <row r="23" spans="1:46" ht="27" customHeight="1" x14ac:dyDescent="0.15">
      <c r="A23" s="426"/>
      <c r="B23" s="426"/>
      <c r="C23" s="343"/>
      <c r="D23" s="770" t="s">
        <v>295</v>
      </c>
      <c r="E23" s="771"/>
      <c r="F23" s="771"/>
      <c r="G23" s="772"/>
      <c r="H23" s="776"/>
      <c r="I23" s="767"/>
      <c r="J23" s="767"/>
      <c r="K23" s="769"/>
      <c r="L23" s="807"/>
      <c r="M23" s="780"/>
      <c r="N23" s="776"/>
      <c r="O23" s="767"/>
      <c r="P23" s="767"/>
      <c r="Q23" s="769"/>
      <c r="R23" s="807"/>
      <c r="S23" s="811"/>
      <c r="T23" s="435"/>
      <c r="U23" s="420"/>
      <c r="V23" s="420"/>
      <c r="W23" s="446"/>
      <c r="X23" s="630"/>
      <c r="Y23" s="443"/>
      <c r="Z23" s="435"/>
      <c r="AA23" s="420"/>
      <c r="AB23" s="420"/>
      <c r="AC23" s="446"/>
      <c r="AD23" s="630"/>
      <c r="AE23" s="443"/>
      <c r="AF23" s="435"/>
      <c r="AG23" s="443"/>
      <c r="AH23" s="443"/>
      <c r="AI23" s="443"/>
      <c r="AJ23" s="630"/>
      <c r="AK23" s="443"/>
      <c r="AL23" s="435"/>
      <c r="AM23" s="443"/>
      <c r="AN23" s="443"/>
      <c r="AO23" s="443"/>
      <c r="AP23" s="630"/>
      <c r="AQ23" s="612"/>
      <c r="AR23" s="426"/>
      <c r="AT23" s="426"/>
    </row>
    <row r="24" spans="1:46" ht="32.25" customHeight="1" x14ac:dyDescent="0.15">
      <c r="A24" s="605" t="s">
        <v>315</v>
      </c>
      <c r="B24" s="606"/>
      <c r="C24" s="606"/>
      <c r="D24" s="606"/>
      <c r="E24" s="606"/>
      <c r="F24" s="606"/>
      <c r="G24" s="607"/>
      <c r="H24" s="95" t="s">
        <v>305</v>
      </c>
      <c r="I24" s="496">
        <f>SUM(I5:I23)</f>
        <v>0</v>
      </c>
      <c r="J24" s="497"/>
      <c r="K24" s="497"/>
      <c r="L24" s="497"/>
      <c r="M24" s="498"/>
      <c r="N24" s="95" t="s">
        <v>305</v>
      </c>
      <c r="O24" s="496">
        <f>SUM(O5:O23)</f>
        <v>0</v>
      </c>
      <c r="P24" s="497"/>
      <c r="Q24" s="497"/>
      <c r="R24" s="497"/>
      <c r="S24" s="498"/>
      <c r="T24" s="95" t="s">
        <v>305</v>
      </c>
      <c r="U24" s="496">
        <f>SUM(U5:U23)</f>
        <v>0</v>
      </c>
      <c r="V24" s="497"/>
      <c r="W24" s="497"/>
      <c r="X24" s="497"/>
      <c r="Y24" s="498"/>
      <c r="Z24" s="95" t="s">
        <v>305</v>
      </c>
      <c r="AA24" s="496">
        <f>SUM(AA5:AA23)</f>
        <v>0</v>
      </c>
      <c r="AB24" s="497"/>
      <c r="AC24" s="497"/>
      <c r="AD24" s="497"/>
      <c r="AE24" s="498"/>
      <c r="AF24" s="95" t="s">
        <v>305</v>
      </c>
      <c r="AG24" s="496">
        <f>SUM(AG5:AG23)</f>
        <v>0</v>
      </c>
      <c r="AH24" s="497"/>
      <c r="AI24" s="497"/>
      <c r="AJ24" s="497"/>
      <c r="AK24" s="498"/>
      <c r="AL24" s="95" t="s">
        <v>305</v>
      </c>
      <c r="AM24" s="496">
        <f>SUM(AM5:AM23)</f>
        <v>0</v>
      </c>
      <c r="AN24" s="497"/>
      <c r="AO24" s="497"/>
      <c r="AP24" s="497"/>
      <c r="AQ24" s="498"/>
      <c r="AR24" s="243"/>
      <c r="AT24" s="373"/>
    </row>
    <row r="25" spans="1:46" ht="32.25" customHeight="1" x14ac:dyDescent="0.15">
      <c r="A25" s="608"/>
      <c r="B25" s="609"/>
      <c r="C25" s="609"/>
      <c r="D25" s="609"/>
      <c r="E25" s="609"/>
      <c r="F25" s="609"/>
      <c r="G25" s="610"/>
      <c r="H25" s="95" t="s">
        <v>306</v>
      </c>
      <c r="I25" s="529"/>
      <c r="J25" s="511"/>
      <c r="K25" s="511"/>
      <c r="L25" s="511"/>
      <c r="M25" s="512"/>
      <c r="N25" s="95" t="s">
        <v>306</v>
      </c>
      <c r="O25" s="529"/>
      <c r="P25" s="511"/>
      <c r="Q25" s="511"/>
      <c r="R25" s="511"/>
      <c r="S25" s="512"/>
      <c r="T25" s="95" t="s">
        <v>306</v>
      </c>
      <c r="U25" s="496">
        <f>SUM(V5:V23)</f>
        <v>0</v>
      </c>
      <c r="V25" s="497"/>
      <c r="W25" s="497"/>
      <c r="X25" s="497"/>
      <c r="Y25" s="498"/>
      <c r="Z25" s="95" t="s">
        <v>306</v>
      </c>
      <c r="AA25" s="496">
        <f>SUM(AB5:AB23)</f>
        <v>0</v>
      </c>
      <c r="AB25" s="497"/>
      <c r="AC25" s="497"/>
      <c r="AD25" s="497"/>
      <c r="AE25" s="498"/>
      <c r="AF25" s="95" t="s">
        <v>306</v>
      </c>
      <c r="AG25" s="496">
        <f>SUM(AH5:AH23)</f>
        <v>0</v>
      </c>
      <c r="AH25" s="497"/>
      <c r="AI25" s="497"/>
      <c r="AJ25" s="497"/>
      <c r="AK25" s="498"/>
      <c r="AL25" s="95" t="s">
        <v>306</v>
      </c>
      <c r="AM25" s="496">
        <f>SUM(AN5:AN23)</f>
        <v>0</v>
      </c>
      <c r="AN25" s="497"/>
      <c r="AO25" s="497"/>
      <c r="AP25" s="497"/>
      <c r="AQ25" s="498"/>
      <c r="AR25" s="244"/>
      <c r="AT25" s="135"/>
    </row>
    <row r="26" spans="1:46" ht="24" hidden="1" customHeight="1" x14ac:dyDescent="0.15">
      <c r="C26" s="245"/>
      <c r="D26" s="65"/>
      <c r="E26" s="65"/>
      <c r="F26" s="65"/>
      <c r="G26" s="65"/>
      <c r="H26" s="426" t="s">
        <v>366</v>
      </c>
      <c r="I26" s="426"/>
      <c r="J26" s="426"/>
      <c r="K26" s="426"/>
      <c r="L26" s="426"/>
      <c r="M26" s="5">
        <f>SUM(M5:M23)</f>
        <v>0</v>
      </c>
      <c r="N26" s="426" t="s">
        <v>366</v>
      </c>
      <c r="O26" s="426"/>
      <c r="P26" s="426"/>
      <c r="Q26" s="426"/>
      <c r="R26" s="426"/>
      <c r="S26" s="5">
        <f>SUM(S5:S23)</f>
        <v>0</v>
      </c>
      <c r="T26" s="426" t="s">
        <v>366</v>
      </c>
      <c r="U26" s="426"/>
      <c r="V26" s="426"/>
      <c r="W26" s="426"/>
      <c r="X26" s="426"/>
      <c r="Y26" s="5">
        <f>SUM(Y5:Y23)</f>
        <v>0</v>
      </c>
      <c r="Z26" s="426" t="s">
        <v>366</v>
      </c>
      <c r="AA26" s="426"/>
      <c r="AB26" s="426"/>
      <c r="AC26" s="426"/>
      <c r="AD26" s="426"/>
      <c r="AE26" s="5">
        <f>SUM(AE5:AE23)</f>
        <v>0</v>
      </c>
      <c r="AF26" s="426" t="s">
        <v>366</v>
      </c>
      <c r="AG26" s="426"/>
      <c r="AH26" s="426"/>
      <c r="AI26" s="426"/>
      <c r="AJ26" s="426"/>
      <c r="AK26" s="5">
        <f>SUM(AK5:AK23)</f>
        <v>0</v>
      </c>
      <c r="AL26" s="426" t="s">
        <v>366</v>
      </c>
      <c r="AM26" s="426"/>
      <c r="AN26" s="426"/>
      <c r="AO26" s="426"/>
      <c r="AP26" s="426"/>
      <c r="AQ26" s="5">
        <f>SUM(AQ5:AQ23)</f>
        <v>0</v>
      </c>
    </row>
    <row r="27" spans="1:46" ht="15" customHeight="1" x14ac:dyDescent="0.15">
      <c r="C27" s="245"/>
      <c r="D27" s="65"/>
      <c r="E27" s="65"/>
      <c r="F27" s="65"/>
      <c r="G27" s="65"/>
    </row>
    <row r="28" spans="1:46" ht="15" customHeight="1" x14ac:dyDescent="0.15">
      <c r="C28" s="246"/>
      <c r="D28" s="65"/>
      <c r="E28" s="65"/>
      <c r="F28" s="65"/>
      <c r="G28" s="65"/>
    </row>
    <row r="29" spans="1:46" ht="39" customHeight="1" x14ac:dyDescent="0.15">
      <c r="C29" s="245"/>
      <c r="D29" s="65"/>
      <c r="E29" s="65"/>
      <c r="F29" s="65"/>
      <c r="G29" s="65"/>
    </row>
    <row r="30" spans="1:46" ht="15" customHeight="1" x14ac:dyDescent="0.15">
      <c r="C30" s="246"/>
      <c r="D30" s="65"/>
      <c r="E30" s="65"/>
      <c r="F30" s="65"/>
      <c r="G30" s="65"/>
    </row>
    <row r="31" spans="1:46" ht="15" customHeight="1" x14ac:dyDescent="0.15">
      <c r="C31" s="245"/>
      <c r="D31" s="65"/>
      <c r="E31" s="65"/>
      <c r="F31" s="65"/>
      <c r="G31" s="65"/>
    </row>
    <row r="32" spans="1:46" ht="15" customHeight="1" x14ac:dyDescent="0.15">
      <c r="C32" s="245"/>
      <c r="D32" s="65"/>
      <c r="E32" s="65"/>
      <c r="F32" s="65"/>
      <c r="G32" s="65"/>
    </row>
    <row r="33" spans="3:7" ht="15" customHeight="1" x14ac:dyDescent="0.15">
      <c r="C33" s="246"/>
      <c r="D33" s="65"/>
      <c r="E33" s="65"/>
      <c r="F33" s="65"/>
      <c r="G33" s="65"/>
    </row>
    <row r="34" spans="3:7" ht="15" customHeight="1" x14ac:dyDescent="0.15">
      <c r="C34" s="245"/>
      <c r="D34" s="65"/>
      <c r="E34" s="65"/>
      <c r="F34" s="65"/>
      <c r="G34" s="65"/>
    </row>
    <row r="35" spans="3:7" ht="15" customHeight="1" x14ac:dyDescent="0.15">
      <c r="C35" s="246"/>
      <c r="D35" s="65"/>
      <c r="E35" s="65"/>
      <c r="F35" s="65"/>
      <c r="G35" s="65"/>
    </row>
    <row r="36" spans="3:7" ht="15" customHeight="1" x14ac:dyDescent="0.15">
      <c r="C36" s="245"/>
      <c r="D36" s="65"/>
      <c r="E36" s="65"/>
      <c r="F36" s="65"/>
      <c r="G36" s="65"/>
    </row>
    <row r="37" spans="3:7" ht="15" customHeight="1" x14ac:dyDescent="0.15">
      <c r="C37" s="246"/>
      <c r="D37" s="65"/>
      <c r="E37" s="65"/>
      <c r="F37" s="65"/>
      <c r="G37" s="65"/>
    </row>
    <row r="38" spans="3:7" ht="177" customHeight="1" x14ac:dyDescent="0.15">
      <c r="C38" s="65"/>
      <c r="D38" s="65"/>
      <c r="E38" s="65"/>
      <c r="F38" s="65"/>
      <c r="G38" s="65"/>
    </row>
    <row r="39" spans="3:7" ht="15" customHeight="1" x14ac:dyDescent="0.15">
      <c r="C39" s="65"/>
      <c r="D39" s="65"/>
      <c r="E39" s="65"/>
      <c r="F39" s="65"/>
      <c r="G39" s="65"/>
    </row>
    <row r="40" spans="3:7" ht="15" customHeight="1" x14ac:dyDescent="0.15">
      <c r="C40" s="65"/>
      <c r="D40" s="65"/>
      <c r="E40" s="65"/>
      <c r="F40" s="65"/>
      <c r="G40" s="65"/>
    </row>
    <row r="41" spans="3:7" ht="15" customHeight="1" x14ac:dyDescent="0.15">
      <c r="C41" s="246"/>
      <c r="D41" s="65"/>
      <c r="E41" s="65"/>
      <c r="F41" s="65"/>
      <c r="G41" s="65"/>
    </row>
    <row r="42" spans="3:7" ht="24.9" customHeight="1" x14ac:dyDescent="0.15">
      <c r="C42" s="65"/>
      <c r="D42" s="65"/>
      <c r="E42" s="65"/>
      <c r="F42" s="65"/>
      <c r="G42" s="65"/>
    </row>
    <row r="43" spans="3:7" ht="24.9" customHeight="1" x14ac:dyDescent="0.15">
      <c r="C43" s="65"/>
      <c r="D43" s="65"/>
      <c r="E43" s="65"/>
      <c r="F43" s="65"/>
      <c r="G43" s="65"/>
    </row>
    <row r="44" spans="3:7" ht="15" customHeight="1" x14ac:dyDescent="0.15">
      <c r="C44" s="246"/>
      <c r="D44" s="65"/>
      <c r="E44" s="65"/>
      <c r="F44" s="65"/>
      <c r="G44" s="65"/>
    </row>
    <row r="45" spans="3:7" ht="29.25" customHeight="1" x14ac:dyDescent="0.15">
      <c r="C45" s="65"/>
      <c r="D45" s="65"/>
      <c r="E45" s="65"/>
      <c r="F45" s="65"/>
      <c r="G45" s="65"/>
    </row>
    <row r="46" spans="3:7" ht="15" customHeight="1" x14ac:dyDescent="0.15">
      <c r="C46" s="246"/>
      <c r="D46" s="65"/>
      <c r="E46" s="65"/>
      <c r="F46" s="65"/>
      <c r="G46" s="65"/>
    </row>
    <row r="47" spans="3:7" ht="43.5" customHeight="1" x14ac:dyDescent="0.15">
      <c r="C47" s="65"/>
      <c r="D47" s="65"/>
      <c r="E47" s="65"/>
      <c r="F47" s="65"/>
      <c r="G47" s="65"/>
    </row>
    <row r="48" spans="3:7" ht="15" customHeight="1" x14ac:dyDescent="0.15">
      <c r="C48" s="246"/>
      <c r="D48" s="65"/>
      <c r="E48" s="65"/>
      <c r="F48" s="65"/>
      <c r="G48" s="65"/>
    </row>
    <row r="49" spans="3:7" ht="30.75" customHeight="1" x14ac:dyDescent="0.15">
      <c r="C49" s="65"/>
      <c r="D49" s="65"/>
      <c r="E49" s="65"/>
      <c r="F49" s="65"/>
      <c r="G49" s="65"/>
    </row>
    <row r="50" spans="3:7" ht="15" customHeight="1" x14ac:dyDescent="0.15">
      <c r="C50" s="246"/>
      <c r="D50" s="65"/>
      <c r="E50" s="65"/>
      <c r="F50" s="65"/>
      <c r="G50" s="65"/>
    </row>
    <row r="51" spans="3:7" ht="26.25" customHeight="1" x14ac:dyDescent="0.15">
      <c r="C51" s="245"/>
      <c r="D51" s="65"/>
      <c r="E51" s="65"/>
      <c r="F51" s="65"/>
      <c r="G51" s="65"/>
    </row>
    <row r="52" spans="3:7" ht="15" customHeight="1" x14ac:dyDescent="0.15">
      <c r="C52" s="246"/>
      <c r="D52" s="65"/>
      <c r="E52" s="65"/>
      <c r="F52" s="65"/>
      <c r="G52" s="65"/>
    </row>
    <row r="53" spans="3:7" ht="24" customHeight="1" x14ac:dyDescent="0.15">
      <c r="C53" s="245"/>
      <c r="D53" s="65"/>
      <c r="E53" s="65"/>
      <c r="F53" s="65"/>
      <c r="G53" s="65"/>
    </row>
    <row r="54" spans="3:7" ht="15" customHeight="1" x14ac:dyDescent="0.15">
      <c r="C54" s="246"/>
      <c r="D54" s="65"/>
      <c r="E54" s="65"/>
      <c r="F54" s="65"/>
      <c r="G54" s="65"/>
    </row>
    <row r="55" spans="3:7" ht="15" customHeight="1" x14ac:dyDescent="0.15">
      <c r="C55" s="246"/>
      <c r="D55" s="65"/>
      <c r="E55" s="65"/>
      <c r="F55" s="65"/>
      <c r="G55" s="65"/>
    </row>
    <row r="56" spans="3:7" ht="67.5" customHeight="1" x14ac:dyDescent="0.15">
      <c r="C56" s="245"/>
      <c r="D56" s="65"/>
    </row>
    <row r="57" spans="3:7" ht="15" customHeight="1" x14ac:dyDescent="0.15">
      <c r="C57" s="246"/>
      <c r="D57" s="65"/>
      <c r="E57" s="65"/>
      <c r="F57" s="65"/>
      <c r="G57" s="65"/>
    </row>
    <row r="58" spans="3:7" ht="27" customHeight="1" x14ac:dyDescent="0.15">
      <c r="C58" s="245"/>
      <c r="D58" s="65"/>
      <c r="E58" s="65"/>
      <c r="F58" s="65"/>
      <c r="G58" s="65"/>
    </row>
    <row r="59" spans="3:7" ht="15" customHeight="1" x14ac:dyDescent="0.15">
      <c r="C59" s="246"/>
      <c r="D59" s="65"/>
      <c r="E59" s="65"/>
      <c r="F59" s="65"/>
      <c r="G59" s="65"/>
    </row>
    <row r="60" spans="3:7" ht="28.5" customHeight="1" x14ac:dyDescent="0.15">
      <c r="C60" s="245"/>
      <c r="D60" s="65"/>
      <c r="E60" s="65"/>
      <c r="F60" s="65"/>
      <c r="G60" s="65"/>
    </row>
    <row r="61" spans="3:7" ht="15" customHeight="1" x14ac:dyDescent="0.15">
      <c r="C61" s="246"/>
      <c r="D61" s="65"/>
      <c r="E61" s="65"/>
      <c r="F61" s="65"/>
      <c r="G61" s="65"/>
    </row>
    <row r="62" spans="3:7" ht="26.25" customHeight="1" x14ac:dyDescent="0.15">
      <c r="C62" s="245"/>
      <c r="D62" s="65"/>
      <c r="E62" s="65"/>
      <c r="F62" s="65"/>
      <c r="G62" s="65"/>
    </row>
    <row r="63" spans="3:7" ht="15" customHeight="1" x14ac:dyDescent="0.15">
      <c r="C63" s="246"/>
      <c r="D63" s="65"/>
      <c r="E63" s="65"/>
      <c r="F63" s="65"/>
      <c r="G63" s="65"/>
    </row>
    <row r="64" spans="3:7" ht="25.5" customHeight="1" x14ac:dyDescent="0.15">
      <c r="C64" s="245"/>
      <c r="D64" s="65"/>
      <c r="E64" s="65"/>
      <c r="F64" s="65"/>
      <c r="G64" s="65"/>
    </row>
    <row r="65" spans="2:7" ht="15" customHeight="1" x14ac:dyDescent="0.15">
      <c r="C65" s="246"/>
      <c r="D65" s="65"/>
      <c r="E65" s="65"/>
      <c r="F65" s="65"/>
      <c r="G65" s="65"/>
    </row>
    <row r="66" spans="2:7" ht="15" customHeight="1" x14ac:dyDescent="0.15">
      <c r="C66" s="245"/>
      <c r="D66" s="65"/>
      <c r="E66" s="65"/>
      <c r="F66" s="65"/>
      <c r="G66" s="65"/>
    </row>
    <row r="67" spans="2:7" ht="15" customHeight="1" x14ac:dyDescent="0.15">
      <c r="C67" s="245"/>
      <c r="D67" s="245"/>
      <c r="E67" s="65"/>
      <c r="F67" s="65"/>
      <c r="G67" s="65"/>
    </row>
    <row r="68" spans="2:7" ht="15" customHeight="1" x14ac:dyDescent="0.15">
      <c r="C68" s="245"/>
      <c r="D68" s="245"/>
      <c r="E68" s="65"/>
      <c r="F68" s="65"/>
      <c r="G68" s="65"/>
    </row>
    <row r="69" spans="2:7" ht="15" customHeight="1" x14ac:dyDescent="0.15">
      <c r="C69" s="245"/>
      <c r="D69" s="245"/>
      <c r="E69" s="65"/>
      <c r="F69" s="65"/>
      <c r="G69" s="65"/>
    </row>
    <row r="70" spans="2:7" ht="43.5" customHeight="1" x14ac:dyDescent="0.15">
      <c r="C70" s="245"/>
      <c r="D70" s="245"/>
      <c r="E70" s="65"/>
      <c r="F70" s="65"/>
      <c r="G70" s="65"/>
    </row>
    <row r="71" spans="2:7" ht="15" customHeight="1" x14ac:dyDescent="0.15">
      <c r="C71" s="246"/>
      <c r="D71" s="65"/>
      <c r="E71" s="65"/>
      <c r="F71" s="65"/>
      <c r="G71" s="65"/>
    </row>
    <row r="72" spans="2:7" ht="41.25" customHeight="1" x14ac:dyDescent="0.15">
      <c r="C72" s="245"/>
      <c r="D72" s="65"/>
      <c r="E72" s="65"/>
      <c r="F72" s="65"/>
      <c r="G72" s="65"/>
    </row>
    <row r="73" spans="2:7" ht="15" customHeight="1" x14ac:dyDescent="0.15">
      <c r="B73" s="65"/>
      <c r="C73" s="246"/>
      <c r="D73" s="65"/>
      <c r="E73" s="65"/>
      <c r="F73" s="65"/>
      <c r="G73" s="65"/>
    </row>
    <row r="74" spans="2:7" ht="15" customHeight="1" x14ac:dyDescent="0.15">
      <c r="C74" s="245"/>
      <c r="D74" s="65"/>
      <c r="E74" s="65"/>
      <c r="F74" s="65"/>
      <c r="G74" s="65"/>
    </row>
    <row r="75" spans="2:7" ht="15" customHeight="1" x14ac:dyDescent="0.15">
      <c r="C75" s="246"/>
      <c r="D75" s="65"/>
      <c r="E75" s="65"/>
      <c r="F75" s="65"/>
      <c r="G75" s="65"/>
    </row>
    <row r="76" spans="2:7" ht="70.5" customHeight="1" x14ac:dyDescent="0.15">
      <c r="C76" s="245"/>
      <c r="D76" s="65"/>
      <c r="E76" s="65"/>
      <c r="F76" s="65"/>
      <c r="G76" s="65"/>
    </row>
    <row r="77" spans="2:7" ht="15" customHeight="1" x14ac:dyDescent="0.15">
      <c r="B77" s="65"/>
      <c r="C77" s="246"/>
      <c r="D77" s="65"/>
      <c r="E77" s="65"/>
      <c r="F77" s="65"/>
      <c r="G77" s="65"/>
    </row>
    <row r="78" spans="2:7" ht="27.75" customHeight="1" x14ac:dyDescent="0.15">
      <c r="C78" s="245"/>
      <c r="D78" s="65"/>
      <c r="E78" s="65"/>
      <c r="F78" s="65"/>
      <c r="G78" s="65"/>
    </row>
    <row r="79" spans="2:7" ht="24" customHeight="1" x14ac:dyDescent="0.15">
      <c r="C79" s="245"/>
      <c r="D79" s="245"/>
      <c r="E79" s="65"/>
      <c r="F79" s="65"/>
      <c r="G79" s="65"/>
    </row>
    <row r="80" spans="2:7" x14ac:dyDescent="0.15">
      <c r="C80" s="245"/>
      <c r="D80" s="245"/>
      <c r="E80" s="65"/>
      <c r="F80" s="65"/>
      <c r="G80" s="65"/>
    </row>
    <row r="81" spans="1:7" ht="49.5" customHeight="1" x14ac:dyDescent="0.15">
      <c r="C81" s="245"/>
      <c r="D81" s="245"/>
      <c r="E81" s="65"/>
      <c r="F81" s="65"/>
      <c r="G81" s="65"/>
    </row>
    <row r="82" spans="1:7" ht="24" customHeight="1" x14ac:dyDescent="0.15">
      <c r="C82" s="245"/>
      <c r="D82" s="245"/>
      <c r="E82" s="245"/>
      <c r="F82" s="65"/>
      <c r="G82" s="65"/>
    </row>
    <row r="83" spans="1:7" ht="24" customHeight="1" x14ac:dyDescent="0.15">
      <c r="C83" s="245"/>
      <c r="D83" s="245"/>
      <c r="E83" s="245"/>
      <c r="F83" s="65"/>
      <c r="G83" s="65"/>
    </row>
    <row r="84" spans="1:7" ht="24" customHeight="1" x14ac:dyDescent="0.15">
      <c r="C84" s="245"/>
      <c r="D84" s="245"/>
      <c r="E84" s="245"/>
      <c r="F84" s="65"/>
      <c r="G84" s="65"/>
    </row>
    <row r="85" spans="1:7" ht="15" customHeight="1" x14ac:dyDescent="0.15">
      <c r="C85" s="246"/>
      <c r="D85" s="65"/>
      <c r="E85" s="65"/>
      <c r="F85" s="65"/>
      <c r="G85" s="65"/>
    </row>
    <row r="86" spans="1:7" ht="27" customHeight="1" x14ac:dyDescent="0.15">
      <c r="C86" s="245"/>
      <c r="D86" s="65"/>
      <c r="E86" s="65"/>
      <c r="F86" s="65"/>
      <c r="G86" s="65"/>
    </row>
    <row r="87" spans="1:7" ht="15" customHeight="1" x14ac:dyDescent="0.15">
      <c r="C87" s="246"/>
      <c r="D87" s="65"/>
      <c r="E87" s="65"/>
      <c r="F87" s="65"/>
      <c r="G87" s="65"/>
    </row>
    <row r="88" spans="1:7" ht="28.5" customHeight="1" x14ac:dyDescent="0.15">
      <c r="C88" s="245"/>
      <c r="D88" s="65"/>
      <c r="E88" s="65"/>
      <c r="F88" s="65"/>
      <c r="G88" s="65"/>
    </row>
    <row r="89" spans="1:7" ht="25.5" customHeight="1" x14ac:dyDescent="0.15">
      <c r="A89" s="62"/>
      <c r="B89" s="62"/>
      <c r="C89" s="246"/>
      <c r="D89" s="65"/>
      <c r="E89" s="65"/>
      <c r="F89" s="65"/>
      <c r="G89" s="65"/>
    </row>
    <row r="90" spans="1:7" ht="15" customHeight="1" x14ac:dyDescent="0.15">
      <c r="A90" s="62"/>
      <c r="B90" s="62"/>
      <c r="C90" s="246"/>
      <c r="D90" s="65"/>
      <c r="E90" s="65"/>
      <c r="F90" s="65"/>
      <c r="G90" s="65"/>
    </row>
  </sheetData>
  <protectedRanges>
    <protectedRange sqref="AR5:AT23" name="範囲1"/>
  </protectedRanges>
  <mergeCells count="282">
    <mergeCell ref="AT2:AT4"/>
    <mergeCell ref="AT5:AT6"/>
    <mergeCell ref="AT7:AT11"/>
    <mergeCell ref="AT12:AT15"/>
    <mergeCell ref="AT16:AT17"/>
    <mergeCell ref="AT18:AT19"/>
    <mergeCell ref="AT20:AT23"/>
    <mergeCell ref="Q20:Q23"/>
    <mergeCell ref="N3:S3"/>
    <mergeCell ref="P5:P6"/>
    <mergeCell ref="Q5:Q6"/>
    <mergeCell ref="S5:S6"/>
    <mergeCell ref="P7:P11"/>
    <mergeCell ref="Q7:Q11"/>
    <mergeCell ref="S7:S11"/>
    <mergeCell ref="O5:O6"/>
    <mergeCell ref="O7:O11"/>
    <mergeCell ref="N5:N6"/>
    <mergeCell ref="R5:R6"/>
    <mergeCell ref="S20:S23"/>
    <mergeCell ref="N18:N19"/>
    <mergeCell ref="R18:R19"/>
    <mergeCell ref="R20:R23"/>
    <mergeCell ref="P20:P23"/>
    <mergeCell ref="A24:G25"/>
    <mergeCell ref="I24:M24"/>
    <mergeCell ref="I25:M25"/>
    <mergeCell ref="A20:A23"/>
    <mergeCell ref="B20:B23"/>
    <mergeCell ref="D22:G22"/>
    <mergeCell ref="D23:G23"/>
    <mergeCell ref="A12:A19"/>
    <mergeCell ref="B12:B19"/>
    <mergeCell ref="L18:L19"/>
    <mergeCell ref="K12:K15"/>
    <mergeCell ref="I20:I23"/>
    <mergeCell ref="O12:O15"/>
    <mergeCell ref="P12:P15"/>
    <mergeCell ref="Q12:Q15"/>
    <mergeCell ref="O16:O17"/>
    <mergeCell ref="I16:I17"/>
    <mergeCell ref="P16:P17"/>
    <mergeCell ref="Q16:Q17"/>
    <mergeCell ref="L20:L23"/>
    <mergeCell ref="L12:L15"/>
    <mergeCell ref="M16:M17"/>
    <mergeCell ref="I18:I19"/>
    <mergeCell ref="J18:J19"/>
    <mergeCell ref="K18:K19"/>
    <mergeCell ref="M18:M19"/>
    <mergeCell ref="N20:N23"/>
    <mergeCell ref="AE16:AE17"/>
    <mergeCell ref="AD16:AD17"/>
    <mergeCell ref="Z18:Z19"/>
    <mergeCell ref="AA18:AA19"/>
    <mergeCell ref="AB18:AB19"/>
    <mergeCell ref="AC18:AC19"/>
    <mergeCell ref="AE18:AE19"/>
    <mergeCell ref="U5:U6"/>
    <mergeCell ref="V5:V6"/>
    <mergeCell ref="W5:W6"/>
    <mergeCell ref="Y5:Y6"/>
    <mergeCell ref="T16:T17"/>
    <mergeCell ref="AD18:AD19"/>
    <mergeCell ref="R16:R17"/>
    <mergeCell ref="W7:W11"/>
    <mergeCell ref="U12:U15"/>
    <mergeCell ref="V12:V15"/>
    <mergeCell ref="W12:W15"/>
    <mergeCell ref="Y12:Y15"/>
    <mergeCell ref="X12:X15"/>
    <mergeCell ref="AB7:AB11"/>
    <mergeCell ref="AC7:AC11"/>
    <mergeCell ref="T18:T19"/>
    <mergeCell ref="W16:W17"/>
    <mergeCell ref="Y16:Y17"/>
    <mergeCell ref="X16:X17"/>
    <mergeCell ref="U18:U19"/>
    <mergeCell ref="V18:V19"/>
    <mergeCell ref="W18:W19"/>
    <mergeCell ref="Y18:Y19"/>
    <mergeCell ref="R12:R15"/>
    <mergeCell ref="T2:AE2"/>
    <mergeCell ref="Z5:Z6"/>
    <mergeCell ref="AA5:AA6"/>
    <mergeCell ref="AB5:AB6"/>
    <mergeCell ref="AC5:AC6"/>
    <mergeCell ref="AE5:AE6"/>
    <mergeCell ref="AE7:AE11"/>
    <mergeCell ref="AD5:AD6"/>
    <mergeCell ref="AD7:AD11"/>
    <mergeCell ref="T3:Y3"/>
    <mergeCell ref="T5:T6"/>
    <mergeCell ref="X5:X6"/>
    <mergeCell ref="Y7:Y11"/>
    <mergeCell ref="Z3:AE3"/>
    <mergeCell ref="Z7:Z11"/>
    <mergeCell ref="AA7:AA11"/>
    <mergeCell ref="U7:U11"/>
    <mergeCell ref="V7:V11"/>
    <mergeCell ref="D5:G5"/>
    <mergeCell ref="H5:H6"/>
    <mergeCell ref="D6:G6"/>
    <mergeCell ref="D21:G21"/>
    <mergeCell ref="H20:H23"/>
    <mergeCell ref="D16:G16"/>
    <mergeCell ref="D17:G17"/>
    <mergeCell ref="H16:H17"/>
    <mergeCell ref="D10:G10"/>
    <mergeCell ref="H12:H15"/>
    <mergeCell ref="D18:G18"/>
    <mergeCell ref="D15:G15"/>
    <mergeCell ref="D9:G9"/>
    <mergeCell ref="D11:G11"/>
    <mergeCell ref="D12:G12"/>
    <mergeCell ref="D14:G14"/>
    <mergeCell ref="H7:H11"/>
    <mergeCell ref="D13:G13"/>
    <mergeCell ref="A5:A11"/>
    <mergeCell ref="B5:B11"/>
    <mergeCell ref="A2:B4"/>
    <mergeCell ref="C2:G4"/>
    <mergeCell ref="H2:R2"/>
    <mergeCell ref="X18:X19"/>
    <mergeCell ref="M7:M11"/>
    <mergeCell ref="M12:M15"/>
    <mergeCell ref="L5:L6"/>
    <mergeCell ref="I12:I15"/>
    <mergeCell ref="J12:J15"/>
    <mergeCell ref="D7:G7"/>
    <mergeCell ref="D8:G8"/>
    <mergeCell ref="O18:O19"/>
    <mergeCell ref="P18:P19"/>
    <mergeCell ref="Q18:Q19"/>
    <mergeCell ref="N16:N17"/>
    <mergeCell ref="N12:N15"/>
    <mergeCell ref="T12:T15"/>
    <mergeCell ref="U16:U17"/>
    <mergeCell ref="V16:V17"/>
    <mergeCell ref="H3:M3"/>
    <mergeCell ref="I5:I6"/>
    <mergeCell ref="J5:J6"/>
    <mergeCell ref="K5:K6"/>
    <mergeCell ref="M5:M6"/>
    <mergeCell ref="D19:G19"/>
    <mergeCell ref="D20:G20"/>
    <mergeCell ref="AF18:AF19"/>
    <mergeCell ref="AF12:AF15"/>
    <mergeCell ref="Z12:Z15"/>
    <mergeCell ref="AA12:AA15"/>
    <mergeCell ref="AB12:AB15"/>
    <mergeCell ref="AC12:AC15"/>
    <mergeCell ref="AE12:AE15"/>
    <mergeCell ref="AD12:AD15"/>
    <mergeCell ref="Z16:Z17"/>
    <mergeCell ref="AA16:AA17"/>
    <mergeCell ref="AB16:AB17"/>
    <mergeCell ref="AC16:AC17"/>
    <mergeCell ref="AF16:AF17"/>
    <mergeCell ref="AE20:AE23"/>
    <mergeCell ref="AD20:AD23"/>
    <mergeCell ref="H18:H19"/>
    <mergeCell ref="J20:J23"/>
    <mergeCell ref="K20:K23"/>
    <mergeCell ref="M20:M23"/>
    <mergeCell ref="L16:L17"/>
    <mergeCell ref="I7:I11"/>
    <mergeCell ref="J7:J11"/>
    <mergeCell ref="K7:K11"/>
    <mergeCell ref="AL20:AL23"/>
    <mergeCell ref="AP20:AP23"/>
    <mergeCell ref="T20:T23"/>
    <mergeCell ref="U20:U23"/>
    <mergeCell ref="V20:V23"/>
    <mergeCell ref="W20:W23"/>
    <mergeCell ref="Y20:Y23"/>
    <mergeCell ref="X20:X23"/>
    <mergeCell ref="AL7:AL11"/>
    <mergeCell ref="AP7:AP11"/>
    <mergeCell ref="AJ20:AJ23"/>
    <mergeCell ref="T7:T11"/>
    <mergeCell ref="L7:L11"/>
    <mergeCell ref="N7:N11"/>
    <mergeCell ref="R7:R11"/>
    <mergeCell ref="X7:X11"/>
    <mergeCell ref="AJ18:AJ19"/>
    <mergeCell ref="AL18:AL19"/>
    <mergeCell ref="AF7:AF11"/>
    <mergeCell ref="J16:J17"/>
    <mergeCell ref="K16:K17"/>
    <mergeCell ref="AJ12:AJ15"/>
    <mergeCell ref="AF3:AK3"/>
    <mergeCell ref="AK5:AK6"/>
    <mergeCell ref="AG7:AG11"/>
    <mergeCell ref="AH7:AH11"/>
    <mergeCell ref="AI7:AI11"/>
    <mergeCell ref="AK7:AK11"/>
    <mergeCell ref="AG12:AG15"/>
    <mergeCell ref="AH12:AH15"/>
    <mergeCell ref="AI12:AI15"/>
    <mergeCell ref="AK12:AK15"/>
    <mergeCell ref="AJ7:AJ11"/>
    <mergeCell ref="AF5:AF6"/>
    <mergeCell ref="AJ5:AJ6"/>
    <mergeCell ref="AI5:AI6"/>
    <mergeCell ref="AH5:AH6"/>
    <mergeCell ref="AG5:AG6"/>
    <mergeCell ref="AG24:AK24"/>
    <mergeCell ref="AG25:AK25"/>
    <mergeCell ref="AG16:AG17"/>
    <mergeCell ref="AH16:AH17"/>
    <mergeCell ref="AI16:AI17"/>
    <mergeCell ref="AK16:AK17"/>
    <mergeCell ref="AG18:AG19"/>
    <mergeCell ref="AH18:AH19"/>
    <mergeCell ref="AI18:AI19"/>
    <mergeCell ref="AK18:AK19"/>
    <mergeCell ref="AG20:AG23"/>
    <mergeCell ref="AH20:AH23"/>
    <mergeCell ref="AI20:AI23"/>
    <mergeCell ref="AK20:AK23"/>
    <mergeCell ref="AJ16:AJ17"/>
    <mergeCell ref="AQ12:AQ15"/>
    <mergeCell ref="AM16:AM17"/>
    <mergeCell ref="AN16:AN17"/>
    <mergeCell ref="AO16:AO17"/>
    <mergeCell ref="AQ16:AQ17"/>
    <mergeCell ref="AM18:AM19"/>
    <mergeCell ref="AN18:AN19"/>
    <mergeCell ref="AO18:AO19"/>
    <mergeCell ref="AQ18:AQ19"/>
    <mergeCell ref="AO12:AO15"/>
    <mergeCell ref="AP18:AP19"/>
    <mergeCell ref="AN12:AN15"/>
    <mergeCell ref="AR2:AR4"/>
    <mergeCell ref="AR5:AR6"/>
    <mergeCell ref="AR7:AR11"/>
    <mergeCell ref="AR12:AR15"/>
    <mergeCell ref="AR16:AR17"/>
    <mergeCell ref="AR18:AR19"/>
    <mergeCell ref="AR20:AR23"/>
    <mergeCell ref="AL3:AP3"/>
    <mergeCell ref="AL16:AL17"/>
    <mergeCell ref="AP16:AP17"/>
    <mergeCell ref="AL12:AL15"/>
    <mergeCell ref="AP12:AP15"/>
    <mergeCell ref="AL5:AL6"/>
    <mergeCell ref="AP5:AP6"/>
    <mergeCell ref="AF2:AQ2"/>
    <mergeCell ref="AM5:AM6"/>
    <mergeCell ref="AN5:AN6"/>
    <mergeCell ref="AO5:AO6"/>
    <mergeCell ref="AQ5:AQ6"/>
    <mergeCell ref="AM7:AM11"/>
    <mergeCell ref="AN7:AN11"/>
    <mergeCell ref="AO7:AO11"/>
    <mergeCell ref="AQ7:AQ11"/>
    <mergeCell ref="AM12:AM15"/>
    <mergeCell ref="H26:L26"/>
    <mergeCell ref="N26:R26"/>
    <mergeCell ref="T26:X26"/>
    <mergeCell ref="Z26:AD26"/>
    <mergeCell ref="AF26:AJ26"/>
    <mergeCell ref="AL26:AP26"/>
    <mergeCell ref="AN20:AN23"/>
    <mergeCell ref="AO20:AO23"/>
    <mergeCell ref="AQ20:AQ23"/>
    <mergeCell ref="AM24:AQ24"/>
    <mergeCell ref="AM25:AQ25"/>
    <mergeCell ref="AM20:AM23"/>
    <mergeCell ref="AF20:AF23"/>
    <mergeCell ref="O20:O23"/>
    <mergeCell ref="U25:Y25"/>
    <mergeCell ref="O24:S24"/>
    <mergeCell ref="O25:S25"/>
    <mergeCell ref="U24:Y24"/>
    <mergeCell ref="AA24:AE24"/>
    <mergeCell ref="AA25:AE25"/>
    <mergeCell ref="Z20:Z23"/>
    <mergeCell ref="AA20:AA23"/>
    <mergeCell ref="AB20:AB23"/>
    <mergeCell ref="AC20:AC23"/>
  </mergeCells>
  <phoneticPr fontId="3"/>
  <dataValidations count="1">
    <dataValidation type="list" allowBlank="1" showInputMessage="1" showErrorMessage="1" sqref="H5:H11 AP5:AP11 T5:T23 AJ5:AJ15 AF5:AF23 AD5:AD11 Z5:Z23 X5:X11 R5:R11 L5:L11 N5:N11 AL5:AL23" xr:uid="{CEF764D2-7E86-4615-BB56-9D62C4EC96E0}">
      <formula1>$AS$2:$AS$3</formula1>
    </dataValidation>
  </dataValidations>
  <pageMargins left="0.7" right="0.7" top="0.75" bottom="0.75" header="0.3" footer="0.3"/>
  <pageSetup paperSize="8"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E918-5A0E-4B01-A1B6-79D042C50161}">
  <sheetPr>
    <pageSetUpPr fitToPage="1"/>
  </sheetPr>
  <dimension ref="A1:AF86"/>
  <sheetViews>
    <sheetView view="pageBreakPreview" zoomScale="85" zoomScaleNormal="100" zoomScaleSheetLayoutView="85" workbookViewId="0"/>
  </sheetViews>
  <sheetFormatPr defaultColWidth="8.88671875" defaultRowHeight="12" x14ac:dyDescent="0.15"/>
  <cols>
    <col min="1" max="1" width="3.88671875" style="26" customWidth="1"/>
    <col min="2" max="2" width="9.5546875" style="26" customWidth="1"/>
    <col min="3" max="6" width="3.88671875" style="26" customWidth="1"/>
    <col min="7" max="7" width="47.6640625" style="26" customWidth="1"/>
    <col min="8" max="8" width="3.88671875" style="26" customWidth="1"/>
    <col min="9" max="9" width="4.33203125" style="26" hidden="1" customWidth="1"/>
    <col min="10" max="10" width="4.33203125" style="26" customWidth="1"/>
    <col min="11" max="11" width="3.88671875" style="26" customWidth="1"/>
    <col min="12" max="12" width="4.33203125" style="26" hidden="1" customWidth="1"/>
    <col min="13" max="13" width="4.33203125" style="26" customWidth="1"/>
    <col min="14" max="14" width="3.88671875" style="26" customWidth="1"/>
    <col min="15" max="16" width="4.33203125" style="26" hidden="1" customWidth="1"/>
    <col min="17" max="17" width="5.109375" style="26" customWidth="1"/>
    <col min="18" max="18" width="3.88671875" style="26" customWidth="1"/>
    <col min="19" max="20" width="4.33203125" style="26" hidden="1" customWidth="1"/>
    <col min="21" max="21" width="5.109375" style="26" customWidth="1"/>
    <col min="22" max="22" width="3.88671875" style="26" customWidth="1"/>
    <col min="23" max="24" width="4.33203125" style="26" hidden="1" customWidth="1"/>
    <col min="25" max="25" width="5.109375" style="26" customWidth="1"/>
    <col min="26" max="26" width="3.88671875" style="26" customWidth="1"/>
    <col min="27" max="28" width="4.33203125" style="26" hidden="1" customWidth="1"/>
    <col min="29" max="29" width="5.109375" style="26" customWidth="1"/>
    <col min="30" max="30" width="31.88671875" style="26" customWidth="1"/>
    <col min="31" max="31" width="0" style="26" hidden="1" customWidth="1"/>
    <col min="32" max="32" width="17.33203125" style="26" customWidth="1"/>
    <col min="33" max="16384" width="8.88671875" style="26"/>
  </cols>
  <sheetData>
    <row r="1" spans="1:32" ht="19.350000000000001" customHeight="1" x14ac:dyDescent="0.15">
      <c r="A1" s="249" t="s">
        <v>417</v>
      </c>
      <c r="B1" s="5"/>
      <c r="C1" s="5"/>
      <c r="D1" s="5"/>
      <c r="E1" s="5"/>
      <c r="F1" s="5"/>
      <c r="G1" s="5"/>
      <c r="H1" s="5"/>
      <c r="I1" s="5"/>
      <c r="J1" s="5"/>
      <c r="K1" s="5"/>
      <c r="L1" s="5"/>
      <c r="M1" s="5"/>
      <c r="N1" s="5"/>
      <c r="O1" s="5"/>
      <c r="P1" s="5"/>
      <c r="Q1" s="5"/>
      <c r="R1" s="5"/>
      <c r="S1" s="5"/>
      <c r="T1" s="5"/>
      <c r="U1" s="5"/>
      <c r="V1" s="5"/>
      <c r="W1" s="5"/>
      <c r="X1" s="5"/>
      <c r="Y1" s="5"/>
      <c r="Z1" s="5"/>
      <c r="AA1" s="5"/>
      <c r="AB1" s="5"/>
      <c r="AC1" s="5"/>
      <c r="AD1" s="5"/>
      <c r="AF1" s="5"/>
    </row>
    <row r="2" spans="1:32" ht="18.75" customHeight="1" x14ac:dyDescent="0.15">
      <c r="A2" s="486" t="s">
        <v>26</v>
      </c>
      <c r="B2" s="487"/>
      <c r="C2" s="486" t="s">
        <v>27</v>
      </c>
      <c r="D2" s="431"/>
      <c r="E2" s="431"/>
      <c r="F2" s="431"/>
      <c r="G2" s="487"/>
      <c r="H2" s="427" t="s">
        <v>177</v>
      </c>
      <c r="I2" s="428"/>
      <c r="J2" s="428"/>
      <c r="K2" s="428"/>
      <c r="L2" s="428"/>
      <c r="M2" s="428"/>
      <c r="N2" s="427" t="s">
        <v>179</v>
      </c>
      <c r="O2" s="428"/>
      <c r="P2" s="428"/>
      <c r="Q2" s="428"/>
      <c r="R2" s="428"/>
      <c r="S2" s="428"/>
      <c r="T2" s="428"/>
      <c r="U2" s="428"/>
      <c r="V2" s="427" t="s">
        <v>180</v>
      </c>
      <c r="W2" s="428"/>
      <c r="X2" s="428"/>
      <c r="Y2" s="428"/>
      <c r="Z2" s="428"/>
      <c r="AA2" s="428"/>
      <c r="AB2" s="428"/>
      <c r="AC2" s="429"/>
      <c r="AD2" s="614" t="s">
        <v>410</v>
      </c>
      <c r="AE2" s="26" t="s">
        <v>341</v>
      </c>
      <c r="AF2" s="614" t="s">
        <v>411</v>
      </c>
    </row>
    <row r="3" spans="1:32" ht="18.75" customHeight="1" x14ac:dyDescent="0.15">
      <c r="A3" s="478"/>
      <c r="B3" s="479"/>
      <c r="C3" s="478"/>
      <c r="D3" s="472"/>
      <c r="E3" s="472"/>
      <c r="F3" s="472"/>
      <c r="G3" s="479"/>
      <c r="H3" s="430" t="s">
        <v>178</v>
      </c>
      <c r="I3" s="431"/>
      <c r="J3" s="431"/>
      <c r="K3" s="430" t="s">
        <v>182</v>
      </c>
      <c r="L3" s="431"/>
      <c r="M3" s="431"/>
      <c r="N3" s="486" t="s">
        <v>178</v>
      </c>
      <c r="O3" s="431"/>
      <c r="P3" s="431"/>
      <c r="Q3" s="431"/>
      <c r="R3" s="486" t="s">
        <v>182</v>
      </c>
      <c r="S3" s="431"/>
      <c r="T3" s="431"/>
      <c r="U3" s="431"/>
      <c r="V3" s="478" t="s">
        <v>178</v>
      </c>
      <c r="W3" s="472"/>
      <c r="X3" s="472"/>
      <c r="Y3" s="472"/>
      <c r="Z3" s="486" t="s">
        <v>182</v>
      </c>
      <c r="AA3" s="431"/>
      <c r="AB3" s="431"/>
      <c r="AC3" s="487"/>
      <c r="AD3" s="447"/>
      <c r="AE3" s="26" t="s">
        <v>340</v>
      </c>
      <c r="AF3" s="447"/>
    </row>
    <row r="4" spans="1:32" ht="66.75" customHeight="1" x14ac:dyDescent="0.15">
      <c r="A4" s="466">
        <v>1</v>
      </c>
      <c r="B4" s="451" t="s">
        <v>379</v>
      </c>
      <c r="C4" s="338"/>
      <c r="D4" s="458" t="s">
        <v>228</v>
      </c>
      <c r="E4" s="458"/>
      <c r="F4" s="458"/>
      <c r="G4" s="459"/>
      <c r="H4" s="486"/>
      <c r="I4" s="431"/>
      <c r="J4" s="463"/>
      <c r="K4" s="486"/>
      <c r="L4" s="431"/>
      <c r="M4" s="463"/>
      <c r="N4" s="433" t="s">
        <v>309</v>
      </c>
      <c r="O4" s="418"/>
      <c r="P4" s="444">
        <f>IF(N4="■",1,0)</f>
        <v>0</v>
      </c>
      <c r="Q4" s="801" t="s">
        <v>342</v>
      </c>
      <c r="R4" s="433" t="s">
        <v>309</v>
      </c>
      <c r="S4" s="418"/>
      <c r="T4" s="444">
        <f>IF(R4="■",1,0)</f>
        <v>0</v>
      </c>
      <c r="U4" s="441" t="s">
        <v>342</v>
      </c>
      <c r="V4" s="433" t="s">
        <v>309</v>
      </c>
      <c r="W4" s="418"/>
      <c r="X4" s="444">
        <f>IF(V4="■",1,0)</f>
        <v>0</v>
      </c>
      <c r="Y4" s="441" t="s">
        <v>342</v>
      </c>
      <c r="Z4" s="433" t="s">
        <v>309</v>
      </c>
      <c r="AA4" s="441"/>
      <c r="AB4" s="441">
        <f>IF(Z4="■",1,0)</f>
        <v>0</v>
      </c>
      <c r="AC4" s="611" t="s">
        <v>342</v>
      </c>
      <c r="AD4" s="426"/>
      <c r="AF4" s="426"/>
    </row>
    <row r="5" spans="1:32" ht="45.75" customHeight="1" x14ac:dyDescent="0.15">
      <c r="A5" s="467"/>
      <c r="B5" s="467"/>
      <c r="C5" s="7"/>
      <c r="D5" s="256" t="s">
        <v>201</v>
      </c>
      <c r="E5" s="454" t="s">
        <v>296</v>
      </c>
      <c r="F5" s="454"/>
      <c r="G5" s="455"/>
      <c r="H5" s="478"/>
      <c r="I5" s="472"/>
      <c r="J5" s="464"/>
      <c r="K5" s="478"/>
      <c r="L5" s="472"/>
      <c r="M5" s="464"/>
      <c r="N5" s="434"/>
      <c r="O5" s="419"/>
      <c r="P5" s="445"/>
      <c r="Q5" s="802"/>
      <c r="R5" s="434"/>
      <c r="S5" s="419"/>
      <c r="T5" s="445"/>
      <c r="U5" s="442"/>
      <c r="V5" s="434"/>
      <c r="W5" s="419"/>
      <c r="X5" s="445"/>
      <c r="Y5" s="442"/>
      <c r="Z5" s="434"/>
      <c r="AA5" s="442"/>
      <c r="AB5" s="442"/>
      <c r="AC5" s="613"/>
      <c r="AD5" s="426"/>
      <c r="AF5" s="426"/>
    </row>
    <row r="6" spans="1:32" ht="17.25" customHeight="1" x14ac:dyDescent="0.15">
      <c r="A6" s="467"/>
      <c r="B6" s="467"/>
      <c r="C6" s="7"/>
      <c r="D6" s="256" t="s">
        <v>202</v>
      </c>
      <c r="E6" s="454" t="s">
        <v>229</v>
      </c>
      <c r="F6" s="454"/>
      <c r="G6" s="455"/>
      <c r="H6" s="478"/>
      <c r="I6" s="472"/>
      <c r="J6" s="464"/>
      <c r="K6" s="478"/>
      <c r="L6" s="472"/>
      <c r="M6" s="464"/>
      <c r="N6" s="434"/>
      <c r="O6" s="419"/>
      <c r="P6" s="445"/>
      <c r="Q6" s="802"/>
      <c r="R6" s="434"/>
      <c r="S6" s="419"/>
      <c r="T6" s="445"/>
      <c r="U6" s="442"/>
      <c r="V6" s="434"/>
      <c r="W6" s="419"/>
      <c r="X6" s="445"/>
      <c r="Y6" s="442"/>
      <c r="Z6" s="434"/>
      <c r="AA6" s="442"/>
      <c r="AB6" s="442"/>
      <c r="AC6" s="613"/>
      <c r="AD6" s="426"/>
      <c r="AF6" s="426"/>
    </row>
    <row r="7" spans="1:32" ht="31.95" customHeight="1" x14ac:dyDescent="0.15">
      <c r="A7" s="467"/>
      <c r="B7" s="467"/>
      <c r="C7" s="7"/>
      <c r="D7" s="255" t="s">
        <v>203</v>
      </c>
      <c r="E7" s="710" t="s">
        <v>286</v>
      </c>
      <c r="F7" s="710"/>
      <c r="G7" s="711"/>
      <c r="H7" s="478"/>
      <c r="I7" s="472"/>
      <c r="J7" s="464"/>
      <c r="K7" s="478"/>
      <c r="L7" s="472"/>
      <c r="M7" s="464"/>
      <c r="N7" s="434"/>
      <c r="O7" s="419"/>
      <c r="P7" s="445"/>
      <c r="Q7" s="802"/>
      <c r="R7" s="434"/>
      <c r="S7" s="419"/>
      <c r="T7" s="445"/>
      <c r="U7" s="442"/>
      <c r="V7" s="434"/>
      <c r="W7" s="419"/>
      <c r="X7" s="445"/>
      <c r="Y7" s="442"/>
      <c r="Z7" s="434"/>
      <c r="AA7" s="442"/>
      <c r="AB7" s="442"/>
      <c r="AC7" s="613"/>
      <c r="AD7" s="426"/>
      <c r="AF7" s="426"/>
    </row>
    <row r="8" spans="1:32" ht="39.75" customHeight="1" x14ac:dyDescent="0.15">
      <c r="A8" s="467"/>
      <c r="B8" s="467"/>
      <c r="C8" s="7"/>
      <c r="D8" s="795" t="s">
        <v>230</v>
      </c>
      <c r="E8" s="456"/>
      <c r="F8" s="456"/>
      <c r="G8" s="457"/>
      <c r="H8" s="653"/>
      <c r="I8" s="665"/>
      <c r="J8" s="465"/>
      <c r="K8" s="653"/>
      <c r="L8" s="665"/>
      <c r="M8" s="465"/>
      <c r="N8" s="434"/>
      <c r="O8" s="420"/>
      <c r="P8" s="446"/>
      <c r="Q8" s="803"/>
      <c r="R8" s="434"/>
      <c r="S8" s="420"/>
      <c r="T8" s="446"/>
      <c r="U8" s="443"/>
      <c r="V8" s="434"/>
      <c r="W8" s="420"/>
      <c r="X8" s="446"/>
      <c r="Y8" s="443"/>
      <c r="Z8" s="434"/>
      <c r="AA8" s="443"/>
      <c r="AB8" s="443"/>
      <c r="AC8" s="612"/>
      <c r="AD8" s="426"/>
      <c r="AF8" s="426"/>
    </row>
    <row r="9" spans="1:32" ht="15.75" customHeight="1" x14ac:dyDescent="0.15">
      <c r="A9" s="466">
        <v>2</v>
      </c>
      <c r="B9" s="451" t="s">
        <v>339</v>
      </c>
      <c r="C9" s="339" t="s">
        <v>1</v>
      </c>
      <c r="D9" s="773" t="s">
        <v>231</v>
      </c>
      <c r="E9" s="773"/>
      <c r="F9" s="773"/>
      <c r="G9" s="774"/>
      <c r="H9" s="480"/>
      <c r="I9" s="483"/>
      <c r="J9" s="837"/>
      <c r="K9" s="480"/>
      <c r="L9" s="483"/>
      <c r="M9" s="837"/>
      <c r="N9" s="834" t="s">
        <v>309</v>
      </c>
      <c r="O9" s="821"/>
      <c r="P9" s="824">
        <f>IF(N9="■",1,0)</f>
        <v>0</v>
      </c>
      <c r="Q9" s="828" t="s">
        <v>342</v>
      </c>
      <c r="R9" s="834" t="s">
        <v>309</v>
      </c>
      <c r="S9" s="821"/>
      <c r="T9" s="824">
        <f>IF(R9="■",1,0)</f>
        <v>0</v>
      </c>
      <c r="U9" s="814" t="s">
        <v>342</v>
      </c>
      <c r="V9" s="834" t="s">
        <v>309</v>
      </c>
      <c r="W9" s="821">
        <f>IF(V9="■",1,0)</f>
        <v>0</v>
      </c>
      <c r="X9" s="824"/>
      <c r="Y9" s="814" t="s">
        <v>343</v>
      </c>
      <c r="Z9" s="840" t="s">
        <v>309</v>
      </c>
      <c r="AA9" s="814">
        <f>IF(Z9="■",1,0)</f>
        <v>0</v>
      </c>
      <c r="AB9" s="814"/>
      <c r="AC9" s="817" t="s">
        <v>343</v>
      </c>
      <c r="AD9" s="448"/>
      <c r="AF9" s="448"/>
    </row>
    <row r="10" spans="1:32" ht="40.5" customHeight="1" x14ac:dyDescent="0.15">
      <c r="A10" s="467"/>
      <c r="B10" s="452"/>
      <c r="C10" s="246"/>
      <c r="D10" s="800" t="s">
        <v>232</v>
      </c>
      <c r="E10" s="454"/>
      <c r="F10" s="454"/>
      <c r="G10" s="455"/>
      <c r="H10" s="481"/>
      <c r="I10" s="484"/>
      <c r="J10" s="838"/>
      <c r="K10" s="481"/>
      <c r="L10" s="484"/>
      <c r="M10" s="838"/>
      <c r="N10" s="835"/>
      <c r="O10" s="822"/>
      <c r="P10" s="825"/>
      <c r="Q10" s="829"/>
      <c r="R10" s="835"/>
      <c r="S10" s="822"/>
      <c r="T10" s="825"/>
      <c r="U10" s="815"/>
      <c r="V10" s="835"/>
      <c r="W10" s="822"/>
      <c r="X10" s="825"/>
      <c r="Y10" s="815"/>
      <c r="Z10" s="841"/>
      <c r="AA10" s="815"/>
      <c r="AB10" s="815"/>
      <c r="AC10" s="818"/>
      <c r="AD10" s="448"/>
      <c r="AF10" s="448"/>
    </row>
    <row r="11" spans="1:32" ht="29.25" customHeight="1" x14ac:dyDescent="0.15">
      <c r="A11" s="467"/>
      <c r="B11" s="452"/>
      <c r="C11" s="246"/>
      <c r="D11" s="256" t="s">
        <v>71</v>
      </c>
      <c r="E11" s="454" t="s">
        <v>222</v>
      </c>
      <c r="F11" s="454"/>
      <c r="G11" s="455"/>
      <c r="H11" s="481"/>
      <c r="I11" s="484"/>
      <c r="J11" s="838"/>
      <c r="K11" s="481"/>
      <c r="L11" s="484"/>
      <c r="M11" s="838"/>
      <c r="N11" s="835"/>
      <c r="O11" s="822"/>
      <c r="P11" s="825"/>
      <c r="Q11" s="829"/>
      <c r="R11" s="835"/>
      <c r="S11" s="822"/>
      <c r="T11" s="825"/>
      <c r="U11" s="815"/>
      <c r="V11" s="835"/>
      <c r="W11" s="822"/>
      <c r="X11" s="825"/>
      <c r="Y11" s="815"/>
      <c r="Z11" s="841"/>
      <c r="AA11" s="815"/>
      <c r="AB11" s="815"/>
      <c r="AC11" s="818"/>
      <c r="AD11" s="448"/>
      <c r="AF11" s="448"/>
    </row>
    <row r="12" spans="1:32" ht="27.75" customHeight="1" x14ac:dyDescent="0.15">
      <c r="A12" s="467"/>
      <c r="B12" s="452"/>
      <c r="C12" s="246"/>
      <c r="D12" s="256" t="s">
        <v>48</v>
      </c>
      <c r="E12" s="454" t="s">
        <v>223</v>
      </c>
      <c r="F12" s="454"/>
      <c r="G12" s="455"/>
      <c r="H12" s="481"/>
      <c r="I12" s="484"/>
      <c r="J12" s="838"/>
      <c r="K12" s="481"/>
      <c r="L12" s="484"/>
      <c r="M12" s="838"/>
      <c r="N12" s="835"/>
      <c r="O12" s="822"/>
      <c r="P12" s="825"/>
      <c r="Q12" s="829"/>
      <c r="R12" s="835"/>
      <c r="S12" s="822"/>
      <c r="T12" s="825"/>
      <c r="U12" s="815"/>
      <c r="V12" s="835"/>
      <c r="W12" s="822"/>
      <c r="X12" s="825"/>
      <c r="Y12" s="815"/>
      <c r="Z12" s="841"/>
      <c r="AA12" s="815"/>
      <c r="AB12" s="815"/>
      <c r="AC12" s="818"/>
      <c r="AD12" s="448"/>
      <c r="AF12" s="448"/>
    </row>
    <row r="13" spans="1:32" ht="15.75" customHeight="1" x14ac:dyDescent="0.15">
      <c r="A13" s="467"/>
      <c r="B13" s="452"/>
      <c r="C13" s="246"/>
      <c r="D13" s="256" t="s">
        <v>168</v>
      </c>
      <c r="E13" s="454" t="s">
        <v>224</v>
      </c>
      <c r="F13" s="454"/>
      <c r="G13" s="455"/>
      <c r="H13" s="481"/>
      <c r="I13" s="484"/>
      <c r="J13" s="838"/>
      <c r="K13" s="481"/>
      <c r="L13" s="484"/>
      <c r="M13" s="838"/>
      <c r="N13" s="835"/>
      <c r="O13" s="822"/>
      <c r="P13" s="825"/>
      <c r="Q13" s="829"/>
      <c r="R13" s="835"/>
      <c r="S13" s="822"/>
      <c r="T13" s="825"/>
      <c r="U13" s="815"/>
      <c r="V13" s="835"/>
      <c r="W13" s="822"/>
      <c r="X13" s="825"/>
      <c r="Y13" s="815"/>
      <c r="Z13" s="841"/>
      <c r="AA13" s="815"/>
      <c r="AB13" s="815"/>
      <c r="AC13" s="818"/>
      <c r="AD13" s="448"/>
      <c r="AF13" s="448"/>
    </row>
    <row r="14" spans="1:32" ht="15.75" customHeight="1" x14ac:dyDescent="0.15">
      <c r="A14" s="467"/>
      <c r="B14" s="452"/>
      <c r="C14" s="246"/>
      <c r="D14" s="256" t="s">
        <v>52</v>
      </c>
      <c r="E14" s="454" t="s">
        <v>233</v>
      </c>
      <c r="F14" s="454"/>
      <c r="G14" s="455"/>
      <c r="H14" s="481"/>
      <c r="I14" s="484"/>
      <c r="J14" s="838"/>
      <c r="K14" s="481"/>
      <c r="L14" s="484"/>
      <c r="M14" s="838"/>
      <c r="N14" s="835"/>
      <c r="O14" s="822"/>
      <c r="P14" s="825"/>
      <c r="Q14" s="829"/>
      <c r="R14" s="835"/>
      <c r="S14" s="822"/>
      <c r="T14" s="825"/>
      <c r="U14" s="815"/>
      <c r="V14" s="835"/>
      <c r="W14" s="822"/>
      <c r="X14" s="825"/>
      <c r="Y14" s="815"/>
      <c r="Z14" s="841"/>
      <c r="AA14" s="815"/>
      <c r="AB14" s="815"/>
      <c r="AC14" s="818"/>
      <c r="AD14" s="448"/>
      <c r="AF14" s="448"/>
    </row>
    <row r="15" spans="1:32" ht="15.75" customHeight="1" x14ac:dyDescent="0.15">
      <c r="A15" s="467"/>
      <c r="B15" s="452"/>
      <c r="C15" s="341"/>
      <c r="D15" s="342" t="s">
        <v>188</v>
      </c>
      <c r="E15" s="692" t="s">
        <v>287</v>
      </c>
      <c r="F15" s="692"/>
      <c r="G15" s="693"/>
      <c r="H15" s="481"/>
      <c r="I15" s="484"/>
      <c r="J15" s="838"/>
      <c r="K15" s="481"/>
      <c r="L15" s="484"/>
      <c r="M15" s="838"/>
      <c r="N15" s="835"/>
      <c r="O15" s="822"/>
      <c r="P15" s="825"/>
      <c r="Q15" s="829"/>
      <c r="R15" s="835"/>
      <c r="S15" s="822"/>
      <c r="T15" s="825"/>
      <c r="U15" s="815"/>
      <c r="V15" s="835"/>
      <c r="W15" s="822"/>
      <c r="X15" s="825"/>
      <c r="Y15" s="815"/>
      <c r="Z15" s="841"/>
      <c r="AA15" s="815"/>
      <c r="AB15" s="815"/>
      <c r="AC15" s="818"/>
      <c r="AD15" s="448"/>
      <c r="AF15" s="448"/>
    </row>
    <row r="16" spans="1:32" ht="15.75" customHeight="1" x14ac:dyDescent="0.15">
      <c r="A16" s="467"/>
      <c r="B16" s="452"/>
      <c r="C16" s="246"/>
      <c r="D16" s="256" t="s">
        <v>238</v>
      </c>
      <c r="E16" s="454" t="s">
        <v>240</v>
      </c>
      <c r="F16" s="454"/>
      <c r="G16" s="455"/>
      <c r="H16" s="481"/>
      <c r="I16" s="484"/>
      <c r="J16" s="838"/>
      <c r="K16" s="481"/>
      <c r="L16" s="484"/>
      <c r="M16" s="838"/>
      <c r="N16" s="835"/>
      <c r="O16" s="822"/>
      <c r="P16" s="825"/>
      <c r="Q16" s="829"/>
      <c r="R16" s="835"/>
      <c r="S16" s="822"/>
      <c r="T16" s="825"/>
      <c r="U16" s="815"/>
      <c r="V16" s="835"/>
      <c r="W16" s="822"/>
      <c r="X16" s="825"/>
      <c r="Y16" s="815"/>
      <c r="Z16" s="841"/>
      <c r="AA16" s="815"/>
      <c r="AB16" s="815"/>
      <c r="AC16" s="818"/>
      <c r="AD16" s="448"/>
      <c r="AF16" s="448"/>
    </row>
    <row r="17" spans="1:32" ht="26.25" customHeight="1" x14ac:dyDescent="0.15">
      <c r="A17" s="467"/>
      <c r="B17" s="452"/>
      <c r="C17" s="246"/>
      <c r="D17" s="256" t="s">
        <v>239</v>
      </c>
      <c r="E17" s="454" t="s">
        <v>235</v>
      </c>
      <c r="F17" s="454"/>
      <c r="G17" s="455"/>
      <c r="H17" s="481"/>
      <c r="I17" s="484"/>
      <c r="J17" s="838"/>
      <c r="K17" s="481"/>
      <c r="L17" s="484"/>
      <c r="M17" s="838"/>
      <c r="N17" s="835"/>
      <c r="O17" s="822"/>
      <c r="P17" s="825"/>
      <c r="Q17" s="829"/>
      <c r="R17" s="835"/>
      <c r="S17" s="822"/>
      <c r="T17" s="825"/>
      <c r="U17" s="815"/>
      <c r="V17" s="835"/>
      <c r="W17" s="822"/>
      <c r="X17" s="825"/>
      <c r="Y17" s="815"/>
      <c r="Z17" s="841"/>
      <c r="AA17" s="815"/>
      <c r="AB17" s="815"/>
      <c r="AC17" s="818"/>
      <c r="AD17" s="448"/>
      <c r="AF17" s="448"/>
    </row>
    <row r="18" spans="1:32" ht="14.25" customHeight="1" x14ac:dyDescent="0.15">
      <c r="A18" s="467"/>
      <c r="B18" s="452"/>
      <c r="C18" s="13" t="s">
        <v>70</v>
      </c>
      <c r="D18" s="773" t="s">
        <v>225</v>
      </c>
      <c r="E18" s="773"/>
      <c r="F18" s="773"/>
      <c r="G18" s="774"/>
      <c r="H18" s="481"/>
      <c r="I18" s="484"/>
      <c r="J18" s="838"/>
      <c r="K18" s="481"/>
      <c r="L18" s="484"/>
      <c r="M18" s="838"/>
      <c r="N18" s="835"/>
      <c r="O18" s="822"/>
      <c r="P18" s="825"/>
      <c r="Q18" s="829"/>
      <c r="R18" s="835"/>
      <c r="S18" s="822"/>
      <c r="T18" s="825"/>
      <c r="U18" s="815"/>
      <c r="V18" s="835"/>
      <c r="W18" s="822"/>
      <c r="X18" s="825"/>
      <c r="Y18" s="815"/>
      <c r="Z18" s="841"/>
      <c r="AA18" s="815"/>
      <c r="AB18" s="815"/>
      <c r="AC18" s="818"/>
      <c r="AD18" s="448"/>
      <c r="AF18" s="448"/>
    </row>
    <row r="19" spans="1:32" ht="27" customHeight="1" x14ac:dyDescent="0.15">
      <c r="A19" s="467"/>
      <c r="B19" s="452"/>
      <c r="C19" s="340"/>
      <c r="D19" s="800" t="s">
        <v>380</v>
      </c>
      <c r="E19" s="454"/>
      <c r="F19" s="454"/>
      <c r="G19" s="455"/>
      <c r="H19" s="481"/>
      <c r="I19" s="484"/>
      <c r="J19" s="838"/>
      <c r="K19" s="481"/>
      <c r="L19" s="484"/>
      <c r="M19" s="838"/>
      <c r="N19" s="835"/>
      <c r="O19" s="822"/>
      <c r="P19" s="825"/>
      <c r="Q19" s="829"/>
      <c r="R19" s="835"/>
      <c r="S19" s="822"/>
      <c r="T19" s="825"/>
      <c r="U19" s="815"/>
      <c r="V19" s="835"/>
      <c r="W19" s="822"/>
      <c r="X19" s="825"/>
      <c r="Y19" s="815"/>
      <c r="Z19" s="841"/>
      <c r="AA19" s="815"/>
      <c r="AB19" s="815"/>
      <c r="AC19" s="818"/>
      <c r="AD19" s="448"/>
      <c r="AF19" s="448"/>
    </row>
    <row r="20" spans="1:32" ht="15" customHeight="1" x14ac:dyDescent="0.15">
      <c r="A20" s="467"/>
      <c r="B20" s="452"/>
      <c r="C20" s="7"/>
      <c r="D20" s="256" t="s">
        <v>218</v>
      </c>
      <c r="E20" s="449" t="s">
        <v>226</v>
      </c>
      <c r="F20" s="449"/>
      <c r="G20" s="450"/>
      <c r="H20" s="481"/>
      <c r="I20" s="484"/>
      <c r="J20" s="838"/>
      <c r="K20" s="481"/>
      <c r="L20" s="484"/>
      <c r="M20" s="838"/>
      <c r="N20" s="835"/>
      <c r="O20" s="822"/>
      <c r="P20" s="825"/>
      <c r="Q20" s="829"/>
      <c r="R20" s="835"/>
      <c r="S20" s="822"/>
      <c r="T20" s="825"/>
      <c r="U20" s="815"/>
      <c r="V20" s="835"/>
      <c r="W20" s="822"/>
      <c r="X20" s="825"/>
      <c r="Y20" s="815"/>
      <c r="Z20" s="841"/>
      <c r="AA20" s="815"/>
      <c r="AB20" s="815"/>
      <c r="AC20" s="818"/>
      <c r="AD20" s="448"/>
      <c r="AF20" s="448"/>
    </row>
    <row r="21" spans="1:32" ht="15" customHeight="1" x14ac:dyDescent="0.15">
      <c r="A21" s="467"/>
      <c r="B21" s="452"/>
      <c r="C21" s="340"/>
      <c r="D21" s="256" t="s">
        <v>219</v>
      </c>
      <c r="E21" s="454" t="s">
        <v>234</v>
      </c>
      <c r="F21" s="454"/>
      <c r="G21" s="455"/>
      <c r="H21" s="481"/>
      <c r="I21" s="484"/>
      <c r="J21" s="838"/>
      <c r="K21" s="481"/>
      <c r="L21" s="484"/>
      <c r="M21" s="838"/>
      <c r="N21" s="835"/>
      <c r="O21" s="822"/>
      <c r="P21" s="825"/>
      <c r="Q21" s="829"/>
      <c r="R21" s="835"/>
      <c r="S21" s="822"/>
      <c r="T21" s="825"/>
      <c r="U21" s="815"/>
      <c r="V21" s="835"/>
      <c r="W21" s="822"/>
      <c r="X21" s="825"/>
      <c r="Y21" s="815"/>
      <c r="Z21" s="841"/>
      <c r="AA21" s="815"/>
      <c r="AB21" s="815"/>
      <c r="AC21" s="818"/>
      <c r="AD21" s="448"/>
      <c r="AF21" s="448"/>
    </row>
    <row r="22" spans="1:32" ht="28.5" customHeight="1" x14ac:dyDescent="0.15">
      <c r="A22" s="468"/>
      <c r="B22" s="453"/>
      <c r="C22" s="343"/>
      <c r="D22" s="260" t="s">
        <v>168</v>
      </c>
      <c r="E22" s="456" t="s">
        <v>227</v>
      </c>
      <c r="F22" s="456"/>
      <c r="G22" s="457"/>
      <c r="H22" s="482"/>
      <c r="I22" s="485"/>
      <c r="J22" s="839"/>
      <c r="K22" s="482"/>
      <c r="L22" s="485"/>
      <c r="M22" s="839"/>
      <c r="N22" s="836"/>
      <c r="O22" s="823"/>
      <c r="P22" s="827"/>
      <c r="Q22" s="830"/>
      <c r="R22" s="836"/>
      <c r="S22" s="823"/>
      <c r="T22" s="826"/>
      <c r="U22" s="816"/>
      <c r="V22" s="836"/>
      <c r="W22" s="823"/>
      <c r="X22" s="826"/>
      <c r="Y22" s="816"/>
      <c r="Z22" s="842"/>
      <c r="AA22" s="816"/>
      <c r="AB22" s="816"/>
      <c r="AC22" s="819"/>
      <c r="AD22" s="448"/>
      <c r="AF22" s="448"/>
    </row>
    <row r="23" spans="1:32" ht="32.25" customHeight="1" x14ac:dyDescent="0.15">
      <c r="A23" s="605" t="s">
        <v>315</v>
      </c>
      <c r="B23" s="606"/>
      <c r="C23" s="606"/>
      <c r="D23" s="606"/>
      <c r="E23" s="606"/>
      <c r="F23" s="606"/>
      <c r="G23" s="607"/>
      <c r="H23" s="95" t="s">
        <v>305</v>
      </c>
      <c r="I23" s="832"/>
      <c r="J23" s="833"/>
      <c r="K23" s="95" t="s">
        <v>305</v>
      </c>
      <c r="L23" s="832"/>
      <c r="M23" s="833"/>
      <c r="N23" s="95" t="s">
        <v>305</v>
      </c>
      <c r="O23" s="831"/>
      <c r="P23" s="614"/>
      <c r="Q23" s="614"/>
      <c r="R23" s="95" t="s">
        <v>305</v>
      </c>
      <c r="S23" s="831"/>
      <c r="T23" s="614"/>
      <c r="U23" s="614"/>
      <c r="V23" s="95" t="s">
        <v>305</v>
      </c>
      <c r="W23" s="820">
        <f>SUM(W4:W22)</f>
        <v>0</v>
      </c>
      <c r="X23" s="448"/>
      <c r="Y23" s="448"/>
      <c r="Z23" s="95" t="s">
        <v>305</v>
      </c>
      <c r="AA23" s="820">
        <f>SUM(AA4:AA22)</f>
        <v>0</v>
      </c>
      <c r="AB23" s="448"/>
      <c r="AC23" s="448"/>
      <c r="AD23" s="245"/>
      <c r="AF23" s="245"/>
    </row>
    <row r="24" spans="1:32" ht="32.25" customHeight="1" x14ac:dyDescent="0.15">
      <c r="A24" s="608"/>
      <c r="B24" s="609"/>
      <c r="C24" s="609"/>
      <c r="D24" s="609"/>
      <c r="E24" s="609"/>
      <c r="F24" s="609"/>
      <c r="G24" s="610"/>
      <c r="H24" s="95" t="s">
        <v>306</v>
      </c>
      <c r="I24" s="529"/>
      <c r="J24" s="511"/>
      <c r="K24" s="95" t="s">
        <v>306</v>
      </c>
      <c r="L24" s="529"/>
      <c r="M24" s="511"/>
      <c r="N24" s="95" t="s">
        <v>306</v>
      </c>
      <c r="O24" s="813">
        <f>SUM(P4:P22)</f>
        <v>0</v>
      </c>
      <c r="P24" s="593"/>
      <c r="Q24" s="593"/>
      <c r="R24" s="95" t="s">
        <v>306</v>
      </c>
      <c r="S24" s="813">
        <f>SUM(T4:T22)</f>
        <v>0</v>
      </c>
      <c r="T24" s="593"/>
      <c r="U24" s="593"/>
      <c r="V24" s="95" t="s">
        <v>306</v>
      </c>
      <c r="W24" s="813">
        <f>SUM(X4:X22)</f>
        <v>0</v>
      </c>
      <c r="X24" s="593"/>
      <c r="Y24" s="593"/>
      <c r="Z24" s="95" t="s">
        <v>306</v>
      </c>
      <c r="AA24" s="813">
        <f>SUM(AB4:AB22)</f>
        <v>0</v>
      </c>
      <c r="AB24" s="593"/>
      <c r="AC24" s="593"/>
      <c r="AD24" s="66"/>
      <c r="AF24" s="66"/>
    </row>
    <row r="25" spans="1:32" ht="15" customHeight="1" x14ac:dyDescent="0.15">
      <c r="A25" s="344" t="s">
        <v>294</v>
      </c>
      <c r="C25" s="1"/>
      <c r="D25" s="27"/>
      <c r="E25" s="27"/>
      <c r="F25" s="27"/>
      <c r="G25" s="27"/>
    </row>
    <row r="26" spans="1:32" ht="15" customHeight="1" x14ac:dyDescent="0.15">
      <c r="C26" s="67"/>
      <c r="D26" s="68"/>
      <c r="E26" s="68"/>
      <c r="F26" s="68"/>
      <c r="G26" s="68"/>
    </row>
    <row r="27" spans="1:32" ht="15" customHeight="1" x14ac:dyDescent="0.15">
      <c r="C27" s="1"/>
      <c r="D27" s="68"/>
      <c r="E27" s="68"/>
      <c r="F27" s="68"/>
      <c r="G27" s="68"/>
    </row>
    <row r="28" spans="1:32" ht="15" customHeight="1" x14ac:dyDescent="0.15">
      <c r="C28" s="1"/>
      <c r="D28" s="68"/>
      <c r="E28" s="68"/>
      <c r="F28" s="68"/>
      <c r="G28" s="68"/>
    </row>
    <row r="29" spans="1:32" ht="15" customHeight="1" x14ac:dyDescent="0.15">
      <c r="C29" s="67"/>
      <c r="D29" s="68"/>
      <c r="E29" s="68"/>
      <c r="F29" s="68"/>
      <c r="G29" s="68"/>
    </row>
    <row r="30" spans="1:32" ht="15" customHeight="1" x14ac:dyDescent="0.15">
      <c r="C30" s="1"/>
      <c r="D30" s="68"/>
      <c r="E30" s="68"/>
      <c r="F30" s="68"/>
      <c r="G30" s="68"/>
    </row>
    <row r="31" spans="1:32" ht="15" customHeight="1" x14ac:dyDescent="0.15">
      <c r="C31" s="67"/>
      <c r="D31" s="68"/>
      <c r="E31" s="68"/>
      <c r="F31" s="68"/>
      <c r="G31" s="68"/>
    </row>
    <row r="32" spans="1:32" ht="15" customHeight="1" x14ac:dyDescent="0.15">
      <c r="C32" s="1"/>
      <c r="D32" s="68"/>
      <c r="E32" s="68"/>
      <c r="F32" s="68"/>
      <c r="G32" s="68"/>
    </row>
    <row r="33" spans="3:7" ht="15" customHeight="1" x14ac:dyDescent="0.15">
      <c r="C33" s="67"/>
      <c r="D33" s="68"/>
      <c r="E33" s="68"/>
      <c r="F33" s="68"/>
      <c r="G33" s="68"/>
    </row>
    <row r="34" spans="3:7" ht="177" customHeight="1" x14ac:dyDescent="0.15">
      <c r="C34" s="68"/>
      <c r="D34" s="68"/>
      <c r="E34" s="68"/>
      <c r="F34" s="68"/>
      <c r="G34" s="68"/>
    </row>
    <row r="35" spans="3:7" ht="15" customHeight="1" x14ac:dyDescent="0.15">
      <c r="C35" s="68"/>
      <c r="D35" s="68"/>
      <c r="E35" s="68"/>
      <c r="F35" s="68"/>
      <c r="G35" s="68"/>
    </row>
    <row r="36" spans="3:7" ht="15" customHeight="1" x14ac:dyDescent="0.15">
      <c r="C36" s="68"/>
      <c r="D36" s="68"/>
      <c r="E36" s="68"/>
      <c r="F36" s="68"/>
      <c r="G36" s="68"/>
    </row>
    <row r="37" spans="3:7" ht="15" customHeight="1" x14ac:dyDescent="0.15">
      <c r="C37" s="67"/>
      <c r="D37" s="68"/>
      <c r="E37" s="68"/>
      <c r="F37" s="68"/>
      <c r="G37" s="68"/>
    </row>
    <row r="38" spans="3:7" ht="24.9" customHeight="1" x14ac:dyDescent="0.15">
      <c r="C38" s="68"/>
      <c r="D38" s="68"/>
      <c r="E38" s="68"/>
      <c r="F38" s="68"/>
      <c r="G38" s="68"/>
    </row>
    <row r="39" spans="3:7" ht="24.9" customHeight="1" x14ac:dyDescent="0.15">
      <c r="C39" s="68"/>
      <c r="D39" s="68"/>
      <c r="E39" s="68"/>
      <c r="F39" s="68"/>
      <c r="G39" s="68"/>
    </row>
    <row r="40" spans="3:7" ht="15" customHeight="1" x14ac:dyDescent="0.15">
      <c r="C40" s="67"/>
      <c r="D40" s="68"/>
      <c r="E40" s="68"/>
      <c r="F40" s="68"/>
      <c r="G40" s="68"/>
    </row>
    <row r="41" spans="3:7" ht="29.25" customHeight="1" x14ac:dyDescent="0.15">
      <c r="C41" s="68"/>
      <c r="D41" s="68"/>
      <c r="E41" s="68"/>
      <c r="F41" s="68"/>
      <c r="G41" s="68"/>
    </row>
    <row r="42" spans="3:7" ht="15" customHeight="1" x14ac:dyDescent="0.15">
      <c r="C42" s="67"/>
      <c r="D42" s="68"/>
      <c r="E42" s="68"/>
      <c r="F42" s="68"/>
      <c r="G42" s="68"/>
    </row>
    <row r="43" spans="3:7" ht="43.5" customHeight="1" x14ac:dyDescent="0.15">
      <c r="C43" s="68"/>
      <c r="D43" s="68"/>
      <c r="E43" s="68"/>
      <c r="F43" s="68"/>
      <c r="G43" s="68"/>
    </row>
    <row r="44" spans="3:7" ht="15" customHeight="1" x14ac:dyDescent="0.15">
      <c r="C44" s="67"/>
      <c r="D44" s="68"/>
      <c r="E44" s="68"/>
      <c r="F44" s="68"/>
      <c r="G44" s="68"/>
    </row>
    <row r="45" spans="3:7" ht="30.75" customHeight="1" x14ac:dyDescent="0.15">
      <c r="C45" s="68"/>
      <c r="D45" s="68"/>
      <c r="E45" s="68"/>
      <c r="F45" s="68"/>
      <c r="G45" s="68"/>
    </row>
    <row r="46" spans="3:7" ht="15" customHeight="1" x14ac:dyDescent="0.15">
      <c r="C46" s="67"/>
      <c r="D46" s="68"/>
      <c r="E46" s="68"/>
      <c r="F46" s="68"/>
      <c r="G46" s="68"/>
    </row>
    <row r="47" spans="3:7" ht="26.25" customHeight="1" x14ac:dyDescent="0.15">
      <c r="C47" s="1"/>
      <c r="D47" s="68"/>
      <c r="E47" s="68"/>
      <c r="F47" s="68"/>
      <c r="G47" s="68"/>
    </row>
    <row r="48" spans="3:7" ht="15" customHeight="1" x14ac:dyDescent="0.15">
      <c r="C48" s="67"/>
      <c r="D48" s="68"/>
      <c r="E48" s="68"/>
      <c r="F48" s="68"/>
      <c r="G48" s="68"/>
    </row>
    <row r="49" spans="3:7" ht="24" customHeight="1" x14ac:dyDescent="0.15">
      <c r="C49" s="1"/>
      <c r="D49" s="68"/>
      <c r="E49" s="68"/>
      <c r="F49" s="68"/>
      <c r="G49" s="68"/>
    </row>
    <row r="50" spans="3:7" ht="15" customHeight="1" x14ac:dyDescent="0.15">
      <c r="C50" s="67"/>
      <c r="D50" s="68"/>
      <c r="E50" s="68"/>
      <c r="F50" s="68"/>
      <c r="G50" s="68"/>
    </row>
    <row r="51" spans="3:7" ht="15" customHeight="1" x14ac:dyDescent="0.15">
      <c r="C51" s="67"/>
      <c r="D51" s="68"/>
      <c r="E51" s="68"/>
      <c r="F51" s="68"/>
      <c r="G51" s="68"/>
    </row>
    <row r="52" spans="3:7" ht="67.5" customHeight="1" x14ac:dyDescent="0.15">
      <c r="C52" s="1"/>
      <c r="D52" s="68"/>
    </row>
    <row r="53" spans="3:7" ht="15" customHeight="1" x14ac:dyDescent="0.15">
      <c r="C53" s="67"/>
      <c r="D53" s="68"/>
      <c r="E53" s="68"/>
      <c r="F53" s="68"/>
      <c r="G53" s="68"/>
    </row>
    <row r="54" spans="3:7" ht="27" customHeight="1" x14ac:dyDescent="0.15">
      <c r="C54" s="1"/>
      <c r="D54" s="68"/>
      <c r="E54" s="68"/>
      <c r="F54" s="68"/>
      <c r="G54" s="68"/>
    </row>
    <row r="55" spans="3:7" ht="15" customHeight="1" x14ac:dyDescent="0.15">
      <c r="C55" s="67"/>
      <c r="D55" s="68"/>
      <c r="E55" s="68"/>
      <c r="F55" s="68"/>
      <c r="G55" s="68"/>
    </row>
    <row r="56" spans="3:7" ht="28.5" customHeight="1" x14ac:dyDescent="0.15">
      <c r="C56" s="1"/>
      <c r="D56" s="68"/>
      <c r="E56" s="68"/>
      <c r="F56" s="68"/>
      <c r="G56" s="68"/>
    </row>
    <row r="57" spans="3:7" ht="15" customHeight="1" x14ac:dyDescent="0.15">
      <c r="C57" s="67"/>
      <c r="D57" s="68"/>
      <c r="E57" s="68"/>
      <c r="F57" s="68"/>
      <c r="G57" s="68"/>
    </row>
    <row r="58" spans="3:7" ht="26.25" customHeight="1" x14ac:dyDescent="0.15">
      <c r="C58" s="1"/>
      <c r="D58" s="68"/>
      <c r="E58" s="68"/>
      <c r="F58" s="68"/>
      <c r="G58" s="68"/>
    </row>
    <row r="59" spans="3:7" ht="15" customHeight="1" x14ac:dyDescent="0.15">
      <c r="C59" s="67"/>
      <c r="D59" s="68"/>
      <c r="E59" s="68"/>
      <c r="F59" s="68"/>
      <c r="G59" s="68"/>
    </row>
    <row r="60" spans="3:7" ht="25.5" customHeight="1" x14ac:dyDescent="0.15">
      <c r="C60" s="1"/>
      <c r="D60" s="68"/>
      <c r="E60" s="68"/>
      <c r="F60" s="68"/>
      <c r="G60" s="68"/>
    </row>
    <row r="61" spans="3:7" ht="15" customHeight="1" x14ac:dyDescent="0.15">
      <c r="C61" s="67"/>
      <c r="D61" s="68"/>
      <c r="E61" s="68"/>
      <c r="F61" s="68"/>
      <c r="G61" s="68"/>
    </row>
    <row r="62" spans="3:7" ht="15" customHeight="1" x14ac:dyDescent="0.15">
      <c r="C62" s="1"/>
      <c r="D62" s="68"/>
      <c r="E62" s="68"/>
      <c r="F62" s="68"/>
      <c r="G62" s="68"/>
    </row>
    <row r="63" spans="3:7" ht="15" customHeight="1" x14ac:dyDescent="0.15">
      <c r="C63" s="1"/>
      <c r="D63" s="1"/>
      <c r="E63" s="68"/>
      <c r="F63" s="68"/>
      <c r="G63" s="68"/>
    </row>
    <row r="64" spans="3:7" ht="15" customHeight="1" x14ac:dyDescent="0.15">
      <c r="C64" s="1"/>
      <c r="D64" s="1"/>
      <c r="E64" s="68"/>
      <c r="F64" s="68"/>
      <c r="G64" s="68"/>
    </row>
    <row r="65" spans="2:7" ht="15" customHeight="1" x14ac:dyDescent="0.15">
      <c r="C65" s="1"/>
      <c r="D65" s="1"/>
      <c r="E65" s="68"/>
      <c r="F65" s="68"/>
      <c r="G65" s="68"/>
    </row>
    <row r="66" spans="2:7" ht="43.5" customHeight="1" x14ac:dyDescent="0.15">
      <c r="C66" s="1"/>
      <c r="D66" s="1"/>
      <c r="E66" s="68"/>
      <c r="F66" s="68"/>
      <c r="G66" s="68"/>
    </row>
    <row r="67" spans="2:7" ht="15" customHeight="1" x14ac:dyDescent="0.15">
      <c r="C67" s="67"/>
      <c r="D67" s="68"/>
      <c r="E67" s="68"/>
      <c r="F67" s="68"/>
      <c r="G67" s="68"/>
    </row>
    <row r="68" spans="2:7" ht="41.25" customHeight="1" x14ac:dyDescent="0.15">
      <c r="C68" s="1"/>
      <c r="D68" s="68"/>
      <c r="E68" s="68"/>
      <c r="F68" s="68"/>
      <c r="G68" s="68"/>
    </row>
    <row r="69" spans="2:7" ht="15" customHeight="1" x14ac:dyDescent="0.15">
      <c r="B69" s="68"/>
      <c r="C69" s="67"/>
      <c r="D69" s="68"/>
      <c r="E69" s="68"/>
      <c r="F69" s="68"/>
      <c r="G69" s="68"/>
    </row>
    <row r="70" spans="2:7" ht="15" customHeight="1" x14ac:dyDescent="0.15">
      <c r="C70" s="1"/>
      <c r="D70" s="68"/>
      <c r="E70" s="68"/>
      <c r="F70" s="68"/>
      <c r="G70" s="68"/>
    </row>
    <row r="71" spans="2:7" ht="15" customHeight="1" x14ac:dyDescent="0.15">
      <c r="C71" s="67"/>
      <c r="D71" s="68"/>
      <c r="E71" s="68"/>
      <c r="F71" s="68"/>
      <c r="G71" s="68"/>
    </row>
    <row r="72" spans="2:7" ht="70.5" customHeight="1" x14ac:dyDescent="0.15">
      <c r="C72" s="1"/>
      <c r="D72" s="68"/>
      <c r="E72" s="68"/>
      <c r="F72" s="68"/>
      <c r="G72" s="68"/>
    </row>
    <row r="73" spans="2:7" ht="15" customHeight="1" x14ac:dyDescent="0.15">
      <c r="B73" s="68"/>
      <c r="C73" s="67"/>
      <c r="D73" s="68"/>
      <c r="E73" s="68"/>
      <c r="F73" s="68"/>
      <c r="G73" s="68"/>
    </row>
    <row r="74" spans="2:7" ht="27.75" customHeight="1" x14ac:dyDescent="0.15">
      <c r="C74" s="1"/>
      <c r="D74" s="68"/>
      <c r="E74" s="68"/>
      <c r="F74" s="68"/>
      <c r="G74" s="68"/>
    </row>
    <row r="75" spans="2:7" ht="24" customHeight="1" x14ac:dyDescent="0.15">
      <c r="C75" s="1"/>
      <c r="D75" s="1"/>
      <c r="E75" s="68"/>
      <c r="F75" s="68"/>
      <c r="G75" s="68"/>
    </row>
    <row r="76" spans="2:7" x14ac:dyDescent="0.15">
      <c r="C76" s="1"/>
      <c r="D76" s="1"/>
      <c r="E76" s="68"/>
      <c r="F76" s="68"/>
      <c r="G76" s="68"/>
    </row>
    <row r="77" spans="2:7" ht="49.5" customHeight="1" x14ac:dyDescent="0.15">
      <c r="C77" s="1"/>
      <c r="D77" s="1"/>
      <c r="E77" s="68"/>
      <c r="F77" s="68"/>
      <c r="G77" s="68"/>
    </row>
    <row r="78" spans="2:7" ht="24" customHeight="1" x14ac:dyDescent="0.15">
      <c r="C78" s="1"/>
      <c r="D78" s="1"/>
      <c r="E78" s="1"/>
      <c r="F78" s="68"/>
      <c r="G78" s="68"/>
    </row>
    <row r="79" spans="2:7" ht="24" customHeight="1" x14ac:dyDescent="0.15">
      <c r="C79" s="1"/>
      <c r="D79" s="1"/>
      <c r="E79" s="1"/>
      <c r="F79" s="68"/>
      <c r="G79" s="68"/>
    </row>
    <row r="80" spans="2:7" ht="24" customHeight="1" x14ac:dyDescent="0.15">
      <c r="C80" s="1"/>
      <c r="D80" s="1"/>
      <c r="E80" s="1"/>
      <c r="F80" s="68"/>
      <c r="G80" s="68"/>
    </row>
    <row r="81" spans="1:7" ht="15" customHeight="1" x14ac:dyDescent="0.15">
      <c r="C81" s="67"/>
      <c r="D81" s="68"/>
      <c r="E81" s="68"/>
      <c r="F81" s="68"/>
      <c r="G81" s="68"/>
    </row>
    <row r="82" spans="1:7" ht="27" customHeight="1" x14ac:dyDescent="0.15">
      <c r="C82" s="1"/>
      <c r="D82" s="68"/>
      <c r="E82" s="68"/>
      <c r="F82" s="68"/>
      <c r="G82" s="68"/>
    </row>
    <row r="83" spans="1:7" ht="15" customHeight="1" x14ac:dyDescent="0.15">
      <c r="C83" s="67"/>
      <c r="D83" s="68"/>
      <c r="E83" s="68"/>
      <c r="F83" s="68"/>
      <c r="G83" s="68"/>
    </row>
    <row r="84" spans="1:7" ht="28.5" customHeight="1" x14ac:dyDescent="0.15">
      <c r="C84" s="1"/>
      <c r="D84" s="68"/>
      <c r="E84" s="68"/>
      <c r="F84" s="68"/>
      <c r="G84" s="68"/>
    </row>
    <row r="85" spans="1:7" ht="25.5" customHeight="1" x14ac:dyDescent="0.15">
      <c r="A85" s="66"/>
      <c r="B85" s="66"/>
      <c r="C85" s="67"/>
      <c r="D85" s="68"/>
      <c r="E85" s="68"/>
      <c r="F85" s="68"/>
      <c r="G85" s="68"/>
    </row>
    <row r="86" spans="1:7" ht="15" customHeight="1" x14ac:dyDescent="0.15">
      <c r="A86" s="66"/>
      <c r="B86" s="66"/>
      <c r="C86" s="67"/>
      <c r="D86" s="68"/>
      <c r="E86" s="68"/>
      <c r="F86" s="68"/>
      <c r="G86" s="68"/>
    </row>
  </sheetData>
  <protectedRanges>
    <protectedRange sqref="AD4:AF22" name="範囲1"/>
  </protectedRanges>
  <mergeCells count="97">
    <mergeCell ref="AF2:AF3"/>
    <mergeCell ref="AF4:AF8"/>
    <mergeCell ref="AF9:AF22"/>
    <mergeCell ref="Z9:Z22"/>
    <mergeCell ref="H9:H22"/>
    <mergeCell ref="K4:K8"/>
    <mergeCell ref="N4:N8"/>
    <mergeCell ref="AD9:AD22"/>
    <mergeCell ref="N9:N22"/>
    <mergeCell ref="R4:R8"/>
    <mergeCell ref="V4:V8"/>
    <mergeCell ref="Z4:Z8"/>
    <mergeCell ref="M9:M22"/>
    <mergeCell ref="O4:O8"/>
    <mergeCell ref="L9:L22"/>
    <mergeCell ref="W4:W8"/>
    <mergeCell ref="V9:V22"/>
    <mergeCell ref="A4:A8"/>
    <mergeCell ref="D4:G4"/>
    <mergeCell ref="D8:G8"/>
    <mergeCell ref="AD4:AD8"/>
    <mergeCell ref="H4:H8"/>
    <mergeCell ref="X4:X8"/>
    <mergeCell ref="E14:G14"/>
    <mergeCell ref="H3:J3"/>
    <mergeCell ref="K3:M3"/>
    <mergeCell ref="A9:A22"/>
    <mergeCell ref="D9:G9"/>
    <mergeCell ref="B9:B22"/>
    <mergeCell ref="D10:G10"/>
    <mergeCell ref="E11:G11"/>
    <mergeCell ref="E12:G12"/>
    <mergeCell ref="E13:G13"/>
    <mergeCell ref="A2:B3"/>
    <mergeCell ref="C2:G3"/>
    <mergeCell ref="E5:G5"/>
    <mergeCell ref="E6:G6"/>
    <mergeCell ref="E7:G7"/>
    <mergeCell ref="B4:B8"/>
    <mergeCell ref="AD2:AD3"/>
    <mergeCell ref="E17:G17"/>
    <mergeCell ref="E15:G15"/>
    <mergeCell ref="E16:G16"/>
    <mergeCell ref="H2:M2"/>
    <mergeCell ref="K9:K22"/>
    <mergeCell ref="R9:R22"/>
    <mergeCell ref="I4:I8"/>
    <mergeCell ref="J4:J8"/>
    <mergeCell ref="I9:I22"/>
    <mergeCell ref="J9:J22"/>
    <mergeCell ref="L4:L8"/>
    <mergeCell ref="M4:M8"/>
    <mergeCell ref="Y9:Y22"/>
    <mergeCell ref="P4:P8"/>
    <mergeCell ref="O9:O22"/>
    <mergeCell ref="A23:G24"/>
    <mergeCell ref="D18:G18"/>
    <mergeCell ref="D19:G19"/>
    <mergeCell ref="E20:G20"/>
    <mergeCell ref="E21:G21"/>
    <mergeCell ref="E22:G22"/>
    <mergeCell ref="I23:J23"/>
    <mergeCell ref="I24:J24"/>
    <mergeCell ref="L23:M23"/>
    <mergeCell ref="L24:M24"/>
    <mergeCell ref="O23:Q23"/>
    <mergeCell ref="O24:Q24"/>
    <mergeCell ref="S24:U24"/>
    <mergeCell ref="N2:U2"/>
    <mergeCell ref="R3:U3"/>
    <mergeCell ref="S4:S8"/>
    <mergeCell ref="T4:T8"/>
    <mergeCell ref="U4:U8"/>
    <mergeCell ref="P9:P22"/>
    <mergeCell ref="Q4:Q8"/>
    <mergeCell ref="Q9:Q22"/>
    <mergeCell ref="N3:Q3"/>
    <mergeCell ref="S9:S22"/>
    <mergeCell ref="T9:T22"/>
    <mergeCell ref="U9:U22"/>
    <mergeCell ref="S23:U23"/>
    <mergeCell ref="W24:Y24"/>
    <mergeCell ref="V2:AC2"/>
    <mergeCell ref="Z3:AC3"/>
    <mergeCell ref="AA4:AA8"/>
    <mergeCell ref="AB4:AB8"/>
    <mergeCell ref="AC4:AC8"/>
    <mergeCell ref="AA9:AA22"/>
    <mergeCell ref="AB9:AB22"/>
    <mergeCell ref="AC9:AC22"/>
    <mergeCell ref="AA23:AC23"/>
    <mergeCell ref="AA24:AC24"/>
    <mergeCell ref="Y4:Y8"/>
    <mergeCell ref="V3:Y3"/>
    <mergeCell ref="W9:W22"/>
    <mergeCell ref="X9:X22"/>
    <mergeCell ref="W23:Y23"/>
  </mergeCells>
  <phoneticPr fontId="3"/>
  <dataValidations count="1">
    <dataValidation type="list" allowBlank="1" showInputMessage="1" showErrorMessage="1" sqref="R4:R22 V4:V22 N4:N22 Z4:Z22" xr:uid="{023F8907-E1A8-4070-B23A-36E412C6A213}">
      <formula1>$AE$2:$AE$3</formula1>
    </dataValidation>
  </dataValidations>
  <pageMargins left="0.70866141732283472" right="0.70866141732283472" top="0.74803149606299213" bottom="0.74803149606299213" header="0.31496062992125984" footer="0.31496062992125984"/>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D412-6CDC-4603-9734-CFBECF8902C2}">
  <sheetPr>
    <pageSetUpPr fitToPage="1"/>
  </sheetPr>
  <dimension ref="A1:AG24"/>
  <sheetViews>
    <sheetView view="pageBreakPreview" zoomScaleNormal="100" zoomScaleSheetLayoutView="100" workbookViewId="0"/>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4.33203125" style="26" hidden="1" customWidth="1"/>
    <col min="11" max="11" width="5.109375" style="26" customWidth="1"/>
    <col min="12" max="12" width="3.88671875" style="26" customWidth="1"/>
    <col min="13" max="14" width="4.33203125" style="26" hidden="1" customWidth="1"/>
    <col min="15" max="15" width="5.109375" style="26" customWidth="1"/>
    <col min="16" max="16" width="3.88671875" style="26" customWidth="1"/>
    <col min="17" max="18" width="4.33203125" style="26" hidden="1" customWidth="1"/>
    <col min="19" max="19" width="5.109375" style="26" customWidth="1"/>
    <col min="20" max="20" width="3.88671875" style="26" customWidth="1"/>
    <col min="21" max="22" width="4.33203125" style="26" hidden="1" customWidth="1"/>
    <col min="23" max="23" width="5.109375" style="26" customWidth="1"/>
    <col min="24" max="24" width="3.88671875" style="26" customWidth="1"/>
    <col min="25" max="26" width="4.33203125" style="26" hidden="1" customWidth="1"/>
    <col min="27" max="27" width="5.109375" style="26" customWidth="1"/>
    <col min="28" max="28" width="3.88671875" style="26" customWidth="1"/>
    <col min="29" max="30" width="4.33203125" style="26" hidden="1" customWidth="1"/>
    <col min="31" max="31" width="5.109375" style="26" customWidth="1"/>
    <col min="32" max="32" width="0" style="26" hidden="1" customWidth="1"/>
    <col min="33" max="33" width="31.88671875" style="26" customWidth="1"/>
    <col min="34" max="16384" width="8.88671875" style="26"/>
  </cols>
  <sheetData>
    <row r="1" spans="1:33" ht="18.75" customHeight="1" x14ac:dyDescent="0.15">
      <c r="A1" s="249" t="s">
        <v>418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G1" s="5"/>
    </row>
    <row r="2" spans="1:33" ht="18.75" customHeight="1" x14ac:dyDescent="0.15">
      <c r="A2" s="486" t="s">
        <v>26</v>
      </c>
      <c r="B2" s="487"/>
      <c r="C2" s="486" t="s">
        <v>27</v>
      </c>
      <c r="D2" s="431"/>
      <c r="E2" s="431"/>
      <c r="F2" s="431"/>
      <c r="G2" s="487"/>
      <c r="H2" s="427" t="s">
        <v>177</v>
      </c>
      <c r="I2" s="428"/>
      <c r="J2" s="428"/>
      <c r="K2" s="428"/>
      <c r="L2" s="428"/>
      <c r="M2" s="428"/>
      <c r="N2" s="428"/>
      <c r="O2" s="428"/>
      <c r="P2" s="427" t="s">
        <v>179</v>
      </c>
      <c r="Q2" s="428"/>
      <c r="R2" s="428"/>
      <c r="S2" s="428"/>
      <c r="T2" s="428"/>
      <c r="U2" s="428"/>
      <c r="V2" s="428"/>
      <c r="W2" s="428"/>
      <c r="X2" s="427" t="s">
        <v>180</v>
      </c>
      <c r="Y2" s="428"/>
      <c r="Z2" s="428"/>
      <c r="AA2" s="428"/>
      <c r="AB2" s="428"/>
      <c r="AC2" s="428"/>
      <c r="AD2" s="428"/>
      <c r="AE2" s="429"/>
      <c r="AF2" s="26" t="s">
        <v>364</v>
      </c>
      <c r="AG2" s="614" t="s">
        <v>410</v>
      </c>
    </row>
    <row r="3" spans="1:33" ht="18.75" customHeight="1" x14ac:dyDescent="0.15">
      <c r="A3" s="478"/>
      <c r="B3" s="479"/>
      <c r="C3" s="478"/>
      <c r="D3" s="472"/>
      <c r="E3" s="472"/>
      <c r="F3" s="472"/>
      <c r="G3" s="479"/>
      <c r="H3" s="430" t="s">
        <v>178</v>
      </c>
      <c r="I3" s="431"/>
      <c r="J3" s="431"/>
      <c r="K3" s="431"/>
      <c r="L3" s="430" t="s">
        <v>182</v>
      </c>
      <c r="M3" s="431"/>
      <c r="N3" s="431"/>
      <c r="O3" s="431"/>
      <c r="P3" s="430" t="s">
        <v>178</v>
      </c>
      <c r="Q3" s="431"/>
      <c r="R3" s="431"/>
      <c r="S3" s="431"/>
      <c r="T3" s="430" t="s">
        <v>182</v>
      </c>
      <c r="U3" s="431"/>
      <c r="V3" s="431"/>
      <c r="W3" s="431"/>
      <c r="X3" s="430" t="s">
        <v>178</v>
      </c>
      <c r="Y3" s="431"/>
      <c r="Z3" s="431"/>
      <c r="AA3" s="431"/>
      <c r="AB3" s="430" t="s">
        <v>182</v>
      </c>
      <c r="AC3" s="431"/>
      <c r="AD3" s="431"/>
      <c r="AE3" s="487"/>
      <c r="AF3" s="26" t="s">
        <v>365</v>
      </c>
      <c r="AG3" s="447"/>
    </row>
    <row r="4" spans="1:33" ht="15.75" customHeight="1" x14ac:dyDescent="0.15">
      <c r="A4" s="466">
        <v>1</v>
      </c>
      <c r="B4" s="451" t="s">
        <v>199</v>
      </c>
      <c r="C4" s="13" t="s">
        <v>1</v>
      </c>
      <c r="D4" s="773" t="s">
        <v>273</v>
      </c>
      <c r="E4" s="773"/>
      <c r="F4" s="773"/>
      <c r="G4" s="773"/>
      <c r="H4" s="486"/>
      <c r="I4" s="431"/>
      <c r="J4" s="431"/>
      <c r="K4" s="487"/>
      <c r="L4" s="486"/>
      <c r="M4" s="431"/>
      <c r="N4" s="431"/>
      <c r="O4" s="487"/>
      <c r="P4" s="644" t="s">
        <v>309</v>
      </c>
      <c r="Q4" s="441"/>
      <c r="R4" s="441">
        <f>IF(P4="■",1,0)</f>
        <v>0</v>
      </c>
      <c r="S4" s="441" t="s">
        <v>363</v>
      </c>
      <c r="T4" s="644" t="s">
        <v>309</v>
      </c>
      <c r="U4" s="441"/>
      <c r="V4" s="418">
        <f>IF(T4="■",1,0)</f>
        <v>0</v>
      </c>
      <c r="W4" s="444" t="s">
        <v>368</v>
      </c>
      <c r="X4" s="644" t="s">
        <v>309</v>
      </c>
      <c r="Y4" s="441"/>
      <c r="Z4" s="441">
        <f>IF(X4="■",1,0)</f>
        <v>0</v>
      </c>
      <c r="AA4" s="441" t="s">
        <v>368</v>
      </c>
      <c r="AB4" s="644" t="s">
        <v>309</v>
      </c>
      <c r="AC4" s="441"/>
      <c r="AD4" s="441">
        <f>IF(AB4="■",1,0)</f>
        <v>0</v>
      </c>
      <c r="AE4" s="611" t="s">
        <v>368</v>
      </c>
      <c r="AG4" s="848"/>
    </row>
    <row r="5" spans="1:33" ht="26.25" customHeight="1" x14ac:dyDescent="0.15">
      <c r="A5" s="467"/>
      <c r="B5" s="452"/>
      <c r="C5" s="252" t="s">
        <v>73</v>
      </c>
      <c r="D5" s="845" t="s">
        <v>274</v>
      </c>
      <c r="E5" s="845"/>
      <c r="F5" s="845"/>
      <c r="G5" s="845"/>
      <c r="H5" s="478"/>
      <c r="I5" s="472"/>
      <c r="J5" s="472"/>
      <c r="K5" s="479"/>
      <c r="L5" s="478"/>
      <c r="M5" s="472"/>
      <c r="N5" s="472"/>
      <c r="O5" s="479"/>
      <c r="P5" s="843"/>
      <c r="Q5" s="442"/>
      <c r="R5" s="442"/>
      <c r="S5" s="442"/>
      <c r="T5" s="843"/>
      <c r="U5" s="442"/>
      <c r="V5" s="419"/>
      <c r="W5" s="445"/>
      <c r="X5" s="843"/>
      <c r="Y5" s="442"/>
      <c r="Z5" s="442"/>
      <c r="AA5" s="442"/>
      <c r="AB5" s="843"/>
      <c r="AC5" s="442"/>
      <c r="AD5" s="442"/>
      <c r="AE5" s="613"/>
      <c r="AG5" s="849"/>
    </row>
    <row r="6" spans="1:33" ht="15.75" customHeight="1" x14ac:dyDescent="0.15">
      <c r="A6" s="467"/>
      <c r="B6" s="452"/>
      <c r="C6" s="252"/>
      <c r="D6" s="256" t="s">
        <v>71</v>
      </c>
      <c r="E6" s="454" t="s">
        <v>278</v>
      </c>
      <c r="F6" s="454"/>
      <c r="G6" s="455"/>
      <c r="H6" s="478"/>
      <c r="I6" s="472"/>
      <c r="J6" s="472"/>
      <c r="K6" s="479"/>
      <c r="L6" s="478"/>
      <c r="M6" s="472"/>
      <c r="N6" s="472"/>
      <c r="O6" s="479"/>
      <c r="P6" s="843"/>
      <c r="Q6" s="442"/>
      <c r="R6" s="442"/>
      <c r="S6" s="442"/>
      <c r="T6" s="843"/>
      <c r="U6" s="442"/>
      <c r="V6" s="419"/>
      <c r="W6" s="445"/>
      <c r="X6" s="843"/>
      <c r="Y6" s="442"/>
      <c r="Z6" s="442"/>
      <c r="AA6" s="442"/>
      <c r="AB6" s="843"/>
      <c r="AC6" s="442"/>
      <c r="AD6" s="442"/>
      <c r="AE6" s="613"/>
      <c r="AG6" s="849"/>
    </row>
    <row r="7" spans="1:33" ht="15.75" customHeight="1" x14ac:dyDescent="0.15">
      <c r="A7" s="467"/>
      <c r="B7" s="452"/>
      <c r="C7" s="252"/>
      <c r="D7" s="256" t="s">
        <v>48</v>
      </c>
      <c r="E7" s="454" t="s">
        <v>275</v>
      </c>
      <c r="F7" s="454"/>
      <c r="G7" s="455"/>
      <c r="H7" s="478"/>
      <c r="I7" s="472"/>
      <c r="J7" s="472"/>
      <c r="K7" s="479"/>
      <c r="L7" s="478"/>
      <c r="M7" s="472"/>
      <c r="N7" s="472"/>
      <c r="O7" s="479"/>
      <c r="P7" s="843"/>
      <c r="Q7" s="442"/>
      <c r="R7" s="442"/>
      <c r="S7" s="442"/>
      <c r="T7" s="843"/>
      <c r="U7" s="442"/>
      <c r="V7" s="419"/>
      <c r="W7" s="445"/>
      <c r="X7" s="843"/>
      <c r="Y7" s="442"/>
      <c r="Z7" s="442"/>
      <c r="AA7" s="442"/>
      <c r="AB7" s="843"/>
      <c r="AC7" s="442"/>
      <c r="AD7" s="442"/>
      <c r="AE7" s="613"/>
      <c r="AG7" s="849"/>
    </row>
    <row r="8" spans="1:33" ht="15.75" customHeight="1" x14ac:dyDescent="0.15">
      <c r="A8" s="467"/>
      <c r="B8" s="452"/>
      <c r="C8" s="252"/>
      <c r="D8" s="256" t="s">
        <v>284</v>
      </c>
      <c r="E8" s="454" t="s">
        <v>276</v>
      </c>
      <c r="F8" s="454"/>
      <c r="G8" s="455"/>
      <c r="H8" s="478"/>
      <c r="I8" s="472"/>
      <c r="J8" s="472"/>
      <c r="K8" s="479"/>
      <c r="L8" s="478"/>
      <c r="M8" s="472"/>
      <c r="N8" s="472"/>
      <c r="O8" s="479"/>
      <c r="P8" s="843"/>
      <c r="Q8" s="442"/>
      <c r="R8" s="442"/>
      <c r="S8" s="442"/>
      <c r="T8" s="843"/>
      <c r="U8" s="442"/>
      <c r="V8" s="419"/>
      <c r="W8" s="445"/>
      <c r="X8" s="843"/>
      <c r="Y8" s="442"/>
      <c r="Z8" s="442"/>
      <c r="AA8" s="442"/>
      <c r="AB8" s="843"/>
      <c r="AC8" s="442"/>
      <c r="AD8" s="442"/>
      <c r="AE8" s="613"/>
      <c r="AG8" s="849"/>
    </row>
    <row r="9" spans="1:33" ht="29.4" customHeight="1" x14ac:dyDescent="0.15">
      <c r="A9" s="467"/>
      <c r="B9" s="452"/>
      <c r="C9" s="252"/>
      <c r="D9" s="260" t="s">
        <v>285</v>
      </c>
      <c r="E9" s="456" t="s">
        <v>277</v>
      </c>
      <c r="F9" s="456"/>
      <c r="G9" s="457"/>
      <c r="H9" s="653"/>
      <c r="I9" s="665"/>
      <c r="J9" s="665"/>
      <c r="K9" s="680"/>
      <c r="L9" s="653"/>
      <c r="M9" s="665"/>
      <c r="N9" s="665"/>
      <c r="O9" s="680"/>
      <c r="P9" s="843"/>
      <c r="Q9" s="443"/>
      <c r="R9" s="443"/>
      <c r="S9" s="443"/>
      <c r="T9" s="843"/>
      <c r="U9" s="443"/>
      <c r="V9" s="420"/>
      <c r="W9" s="446"/>
      <c r="X9" s="843"/>
      <c r="Y9" s="443"/>
      <c r="Z9" s="443"/>
      <c r="AA9" s="443"/>
      <c r="AB9" s="843"/>
      <c r="AC9" s="443"/>
      <c r="AD9" s="443"/>
      <c r="AE9" s="612"/>
      <c r="AG9" s="850"/>
    </row>
    <row r="10" spans="1:33" ht="15" customHeight="1" x14ac:dyDescent="0.15">
      <c r="A10" s="467"/>
      <c r="B10" s="452"/>
      <c r="C10" s="13" t="s">
        <v>70</v>
      </c>
      <c r="D10" s="773" t="s">
        <v>191</v>
      </c>
      <c r="E10" s="773"/>
      <c r="F10" s="773"/>
      <c r="G10" s="774"/>
      <c r="H10" s="486"/>
      <c r="I10" s="431"/>
      <c r="J10" s="431"/>
      <c r="K10" s="487"/>
      <c r="L10" s="486"/>
      <c r="M10" s="431"/>
      <c r="N10" s="431"/>
      <c r="O10" s="487"/>
      <c r="P10" s="840" t="s">
        <v>309</v>
      </c>
      <c r="Q10" s="441"/>
      <c r="R10" s="441">
        <f>IF(P10="■",1,0)</f>
        <v>0</v>
      </c>
      <c r="S10" s="441" t="s">
        <v>363</v>
      </c>
      <c r="T10" s="644" t="s">
        <v>309</v>
      </c>
      <c r="U10" s="418"/>
      <c r="V10" s="418">
        <f>IF(T10="■",1,0)</f>
        <v>0</v>
      </c>
      <c r="W10" s="436" t="s">
        <v>368</v>
      </c>
      <c r="X10" s="840" t="s">
        <v>309</v>
      </c>
      <c r="Y10" s="814">
        <f>IF(X10="■",1,0)</f>
        <v>0</v>
      </c>
      <c r="Z10" s="814"/>
      <c r="AA10" s="814" t="s">
        <v>369</v>
      </c>
      <c r="AB10" s="840" t="s">
        <v>309</v>
      </c>
      <c r="AC10" s="814">
        <f>IF(AB10="■",1,0)</f>
        <v>0</v>
      </c>
      <c r="AD10" s="814"/>
      <c r="AE10" s="817" t="s">
        <v>369</v>
      </c>
      <c r="AG10" s="851"/>
    </row>
    <row r="11" spans="1:33" ht="15.75" customHeight="1" x14ac:dyDescent="0.15">
      <c r="A11" s="467"/>
      <c r="B11" s="452"/>
      <c r="C11" s="252" t="s">
        <v>73</v>
      </c>
      <c r="D11" s="800" t="s">
        <v>192</v>
      </c>
      <c r="E11" s="454"/>
      <c r="F11" s="454"/>
      <c r="G11" s="455"/>
      <c r="H11" s="478"/>
      <c r="I11" s="472"/>
      <c r="J11" s="472"/>
      <c r="K11" s="479"/>
      <c r="L11" s="478"/>
      <c r="M11" s="472"/>
      <c r="N11" s="472"/>
      <c r="O11" s="479"/>
      <c r="P11" s="843"/>
      <c r="Q11" s="442"/>
      <c r="R11" s="442"/>
      <c r="S11" s="442"/>
      <c r="T11" s="843"/>
      <c r="U11" s="419"/>
      <c r="V11" s="419"/>
      <c r="W11" s="437"/>
      <c r="X11" s="843"/>
      <c r="Y11" s="815"/>
      <c r="Z11" s="815"/>
      <c r="AA11" s="815"/>
      <c r="AB11" s="843"/>
      <c r="AC11" s="815"/>
      <c r="AD11" s="815"/>
      <c r="AE11" s="818"/>
      <c r="AG11" s="852"/>
    </row>
    <row r="12" spans="1:33" ht="15.75" customHeight="1" x14ac:dyDescent="0.15">
      <c r="A12" s="467"/>
      <c r="B12" s="452"/>
      <c r="C12" s="252"/>
      <c r="D12" s="253" t="s">
        <v>71</v>
      </c>
      <c r="E12" s="845" t="s">
        <v>193</v>
      </c>
      <c r="F12" s="845"/>
      <c r="G12" s="846"/>
      <c r="H12" s="478"/>
      <c r="I12" s="472"/>
      <c r="J12" s="472"/>
      <c r="K12" s="479"/>
      <c r="L12" s="478"/>
      <c r="M12" s="472"/>
      <c r="N12" s="472"/>
      <c r="O12" s="479"/>
      <c r="P12" s="843"/>
      <c r="Q12" s="442"/>
      <c r="R12" s="442"/>
      <c r="S12" s="442"/>
      <c r="T12" s="843"/>
      <c r="U12" s="419"/>
      <c r="V12" s="419"/>
      <c r="W12" s="437"/>
      <c r="X12" s="843"/>
      <c r="Y12" s="815"/>
      <c r="Z12" s="815"/>
      <c r="AA12" s="815"/>
      <c r="AB12" s="843"/>
      <c r="AC12" s="815"/>
      <c r="AD12" s="815"/>
      <c r="AE12" s="818"/>
      <c r="AG12" s="852"/>
    </row>
    <row r="13" spans="1:33" ht="38.25" customHeight="1" x14ac:dyDescent="0.15">
      <c r="A13" s="467"/>
      <c r="B13" s="452"/>
      <c r="C13" s="252"/>
      <c r="D13" s="253"/>
      <c r="E13" s="254" t="s">
        <v>194</v>
      </c>
      <c r="F13" s="793" t="s">
        <v>282</v>
      </c>
      <c r="G13" s="794"/>
      <c r="H13" s="478"/>
      <c r="I13" s="472"/>
      <c r="J13" s="472"/>
      <c r="K13" s="479"/>
      <c r="L13" s="478"/>
      <c r="M13" s="472"/>
      <c r="N13" s="472"/>
      <c r="O13" s="479"/>
      <c r="P13" s="843"/>
      <c r="Q13" s="442"/>
      <c r="R13" s="442"/>
      <c r="S13" s="442"/>
      <c r="T13" s="843"/>
      <c r="U13" s="419"/>
      <c r="V13" s="419"/>
      <c r="W13" s="437"/>
      <c r="X13" s="843"/>
      <c r="Y13" s="815"/>
      <c r="Z13" s="815"/>
      <c r="AA13" s="815"/>
      <c r="AB13" s="843"/>
      <c r="AC13" s="815"/>
      <c r="AD13" s="815"/>
      <c r="AE13" s="818"/>
      <c r="AG13" s="852"/>
    </row>
    <row r="14" spans="1:33" ht="27" customHeight="1" x14ac:dyDescent="0.15">
      <c r="A14" s="467"/>
      <c r="B14" s="452"/>
      <c r="C14" s="252"/>
      <c r="D14" s="253"/>
      <c r="E14" s="254" t="s">
        <v>195</v>
      </c>
      <c r="F14" s="793" t="s">
        <v>196</v>
      </c>
      <c r="G14" s="794"/>
      <c r="H14" s="478"/>
      <c r="I14" s="472"/>
      <c r="J14" s="472"/>
      <c r="K14" s="479"/>
      <c r="L14" s="478"/>
      <c r="M14" s="472"/>
      <c r="N14" s="472"/>
      <c r="O14" s="479"/>
      <c r="P14" s="843"/>
      <c r="Q14" s="442"/>
      <c r="R14" s="442"/>
      <c r="S14" s="442"/>
      <c r="T14" s="843"/>
      <c r="U14" s="419"/>
      <c r="V14" s="419"/>
      <c r="W14" s="437"/>
      <c r="X14" s="843"/>
      <c r="Y14" s="815"/>
      <c r="Z14" s="815"/>
      <c r="AA14" s="815"/>
      <c r="AB14" s="843"/>
      <c r="AC14" s="815"/>
      <c r="AD14" s="815"/>
      <c r="AE14" s="818"/>
      <c r="AG14" s="852"/>
    </row>
    <row r="15" spans="1:33" ht="15.75" customHeight="1" x14ac:dyDescent="0.15">
      <c r="A15" s="467"/>
      <c r="B15" s="452"/>
      <c r="C15" s="252"/>
      <c r="D15" s="255" t="s">
        <v>48</v>
      </c>
      <c r="E15" s="710" t="s">
        <v>197</v>
      </c>
      <c r="F15" s="710"/>
      <c r="G15" s="711"/>
      <c r="H15" s="478"/>
      <c r="I15" s="472"/>
      <c r="J15" s="472"/>
      <c r="K15" s="479"/>
      <c r="L15" s="478"/>
      <c r="M15" s="472"/>
      <c r="N15" s="472"/>
      <c r="O15" s="479"/>
      <c r="P15" s="843"/>
      <c r="Q15" s="442"/>
      <c r="R15" s="442"/>
      <c r="S15" s="442"/>
      <c r="T15" s="843"/>
      <c r="U15" s="419"/>
      <c r="V15" s="419"/>
      <c r="W15" s="437"/>
      <c r="X15" s="843"/>
      <c r="Y15" s="815"/>
      <c r="Z15" s="815"/>
      <c r="AA15" s="815"/>
      <c r="AB15" s="843"/>
      <c r="AC15" s="815"/>
      <c r="AD15" s="815"/>
      <c r="AE15" s="818"/>
      <c r="AG15" s="852"/>
    </row>
    <row r="16" spans="1:33" ht="24" x14ac:dyDescent="0.15">
      <c r="A16" s="467"/>
      <c r="B16" s="452"/>
      <c r="C16" s="252"/>
      <c r="D16" s="253"/>
      <c r="E16" s="256" t="s">
        <v>57</v>
      </c>
      <c r="F16" s="454" t="s">
        <v>198</v>
      </c>
      <c r="G16" s="455"/>
      <c r="H16" s="478"/>
      <c r="I16" s="472"/>
      <c r="J16" s="472"/>
      <c r="K16" s="479"/>
      <c r="L16" s="478"/>
      <c r="M16" s="472"/>
      <c r="N16" s="472"/>
      <c r="O16" s="479"/>
      <c r="P16" s="843"/>
      <c r="Q16" s="442"/>
      <c r="R16" s="442"/>
      <c r="S16" s="442"/>
      <c r="T16" s="843"/>
      <c r="U16" s="419"/>
      <c r="V16" s="419"/>
      <c r="W16" s="437"/>
      <c r="X16" s="843"/>
      <c r="Y16" s="815"/>
      <c r="Z16" s="815"/>
      <c r="AA16" s="815"/>
      <c r="AB16" s="843"/>
      <c r="AC16" s="815"/>
      <c r="AD16" s="815"/>
      <c r="AE16" s="818"/>
      <c r="AG16" s="852"/>
    </row>
    <row r="17" spans="1:33" ht="65.25" customHeight="1" x14ac:dyDescent="0.15">
      <c r="A17" s="467"/>
      <c r="B17" s="452"/>
      <c r="C17" s="336"/>
      <c r="D17" s="257"/>
      <c r="E17" s="254" t="s">
        <v>171</v>
      </c>
      <c r="F17" s="793" t="s">
        <v>288</v>
      </c>
      <c r="G17" s="794"/>
      <c r="H17" s="478"/>
      <c r="I17" s="472"/>
      <c r="J17" s="472"/>
      <c r="K17" s="479"/>
      <c r="L17" s="478"/>
      <c r="M17" s="472"/>
      <c r="N17" s="472"/>
      <c r="O17" s="479"/>
      <c r="P17" s="843"/>
      <c r="Q17" s="442"/>
      <c r="R17" s="442"/>
      <c r="S17" s="442"/>
      <c r="T17" s="843"/>
      <c r="U17" s="419"/>
      <c r="V17" s="419"/>
      <c r="W17" s="437"/>
      <c r="X17" s="843"/>
      <c r="Y17" s="815"/>
      <c r="Z17" s="815"/>
      <c r="AA17" s="815"/>
      <c r="AB17" s="843"/>
      <c r="AC17" s="815"/>
      <c r="AD17" s="815"/>
      <c r="AE17" s="818"/>
      <c r="AG17" s="852"/>
    </row>
    <row r="18" spans="1:33" ht="53.25" customHeight="1" x14ac:dyDescent="0.15">
      <c r="A18" s="468"/>
      <c r="B18" s="453"/>
      <c r="C18" s="337"/>
      <c r="D18" s="258"/>
      <c r="E18" s="259" t="s">
        <v>217</v>
      </c>
      <c r="F18" s="456" t="s">
        <v>220</v>
      </c>
      <c r="G18" s="457"/>
      <c r="H18" s="653"/>
      <c r="I18" s="665"/>
      <c r="J18" s="665"/>
      <c r="K18" s="680"/>
      <c r="L18" s="653"/>
      <c r="M18" s="665"/>
      <c r="N18" s="665"/>
      <c r="O18" s="680"/>
      <c r="P18" s="844"/>
      <c r="Q18" s="443"/>
      <c r="R18" s="443"/>
      <c r="S18" s="443"/>
      <c r="T18" s="844"/>
      <c r="U18" s="420"/>
      <c r="V18" s="420"/>
      <c r="W18" s="438"/>
      <c r="X18" s="844"/>
      <c r="Y18" s="816"/>
      <c r="Z18" s="816"/>
      <c r="AA18" s="816"/>
      <c r="AB18" s="844"/>
      <c r="AC18" s="816"/>
      <c r="AD18" s="816"/>
      <c r="AE18" s="819"/>
      <c r="AG18" s="853"/>
    </row>
    <row r="19" spans="1:33" ht="32.25" customHeight="1" x14ac:dyDescent="0.15">
      <c r="A19" s="605" t="s">
        <v>315</v>
      </c>
      <c r="B19" s="606"/>
      <c r="C19" s="606"/>
      <c r="D19" s="606"/>
      <c r="E19" s="606"/>
      <c r="F19" s="606"/>
      <c r="G19" s="607"/>
      <c r="H19" s="95" t="s">
        <v>305</v>
      </c>
      <c r="I19" s="847"/>
      <c r="J19" s="428"/>
      <c r="K19" s="429"/>
      <c r="L19" s="95" t="s">
        <v>305</v>
      </c>
      <c r="M19" s="847"/>
      <c r="N19" s="428"/>
      <c r="O19" s="429"/>
      <c r="P19" s="95" t="s">
        <v>305</v>
      </c>
      <c r="Q19" s="831"/>
      <c r="R19" s="614"/>
      <c r="S19" s="614"/>
      <c r="T19" s="95" t="s">
        <v>305</v>
      </c>
      <c r="U19" s="831"/>
      <c r="V19" s="614"/>
      <c r="W19" s="614"/>
      <c r="X19" s="95" t="s">
        <v>305</v>
      </c>
      <c r="Y19" s="820">
        <f>SUM(Y4:Y18)</f>
        <v>0</v>
      </c>
      <c r="Z19" s="448"/>
      <c r="AA19" s="448"/>
      <c r="AB19" s="95" t="s">
        <v>305</v>
      </c>
      <c r="AC19" s="820">
        <f>SUM(AC4:AC18)</f>
        <v>0</v>
      </c>
      <c r="AD19" s="448"/>
      <c r="AE19" s="448"/>
      <c r="AG19" s="371"/>
    </row>
    <row r="20" spans="1:33" ht="32.25" customHeight="1" x14ac:dyDescent="0.15">
      <c r="A20" s="608"/>
      <c r="B20" s="609"/>
      <c r="C20" s="609"/>
      <c r="D20" s="609"/>
      <c r="E20" s="609"/>
      <c r="F20" s="609"/>
      <c r="G20" s="610"/>
      <c r="H20" s="95" t="s">
        <v>306</v>
      </c>
      <c r="I20" s="847"/>
      <c r="J20" s="428"/>
      <c r="K20" s="429"/>
      <c r="L20" s="95" t="s">
        <v>306</v>
      </c>
      <c r="M20" s="847"/>
      <c r="N20" s="428"/>
      <c r="O20" s="429"/>
      <c r="P20" s="95" t="s">
        <v>306</v>
      </c>
      <c r="Q20" s="813">
        <f>SUM(R4:R18)</f>
        <v>0</v>
      </c>
      <c r="R20" s="593"/>
      <c r="S20" s="593"/>
      <c r="T20" s="95" t="s">
        <v>306</v>
      </c>
      <c r="U20" s="813">
        <f>SUM(V4:V18)</f>
        <v>0</v>
      </c>
      <c r="V20" s="593"/>
      <c r="W20" s="593"/>
      <c r="X20" s="95" t="s">
        <v>306</v>
      </c>
      <c r="Y20" s="813">
        <f>SUM(Z4:Z18)</f>
        <v>0</v>
      </c>
      <c r="Z20" s="593"/>
      <c r="AA20" s="593"/>
      <c r="AB20" s="95" t="s">
        <v>306</v>
      </c>
      <c r="AC20" s="813">
        <f>SUM(AD4:AD18)</f>
        <v>0</v>
      </c>
      <c r="AD20" s="593"/>
      <c r="AE20" s="593"/>
      <c r="AG20" s="372"/>
    </row>
    <row r="21" spans="1:33" ht="15" customHeight="1" x14ac:dyDescent="0.15">
      <c r="A21" s="5" t="s">
        <v>200</v>
      </c>
      <c r="B21" s="245"/>
      <c r="C21" s="251"/>
      <c r="D21" s="245"/>
      <c r="E21" s="245"/>
      <c r="F21" s="65"/>
      <c r="G21" s="65"/>
      <c r="H21" s="62"/>
      <c r="I21" s="62"/>
      <c r="J21" s="62"/>
      <c r="K21" s="62"/>
      <c r="L21" s="62"/>
      <c r="M21" s="62"/>
      <c r="N21" s="62"/>
      <c r="O21" s="62"/>
      <c r="P21" s="62"/>
      <c r="Q21" s="62"/>
      <c r="R21" s="62"/>
      <c r="S21" s="62"/>
      <c r="T21" s="62"/>
      <c r="U21" s="62"/>
      <c r="V21" s="62"/>
      <c r="W21" s="62"/>
      <c r="X21" s="62"/>
      <c r="Y21" s="62"/>
      <c r="Z21" s="62"/>
      <c r="AA21" s="62"/>
      <c r="AB21" s="62"/>
      <c r="AC21" s="62"/>
      <c r="AD21" s="62"/>
      <c r="AE21" s="62"/>
      <c r="AG21" s="65"/>
    </row>
    <row r="22" spans="1:33" ht="13.2" x14ac:dyDescent="0.15">
      <c r="G22" s="27"/>
      <c r="P22" s="262"/>
      <c r="AG22" s="65"/>
    </row>
    <row r="23" spans="1:33" x14ac:dyDescent="0.15">
      <c r="G23" s="27"/>
      <c r="AG23" s="245"/>
    </row>
    <row r="24" spans="1:33" x14ac:dyDescent="0.15">
      <c r="AG24" s="66"/>
    </row>
  </sheetData>
  <protectedRanges>
    <protectedRange sqref="AG4:AG18" name="範囲1"/>
  </protectedRanges>
  <mergeCells count="92">
    <mergeCell ref="AG2:AG3"/>
    <mergeCell ref="AG4:AG9"/>
    <mergeCell ref="AG10:AG18"/>
    <mergeCell ref="AD4:AD9"/>
    <mergeCell ref="AE4:AE9"/>
    <mergeCell ref="AE10:AE18"/>
    <mergeCell ref="X2:AE2"/>
    <mergeCell ref="AB3:AE3"/>
    <mergeCell ref="X3:AA3"/>
    <mergeCell ref="X4:X9"/>
    <mergeCell ref="AC4:AC9"/>
    <mergeCell ref="A19:G20"/>
    <mergeCell ref="I19:K19"/>
    <mergeCell ref="I20:K20"/>
    <mergeCell ref="M19:O19"/>
    <mergeCell ref="M20:O20"/>
    <mergeCell ref="Q19:S19"/>
    <mergeCell ref="U19:W19"/>
    <mergeCell ref="Q20:S20"/>
    <mergeCell ref="U20:W20"/>
    <mergeCell ref="Y20:AA20"/>
    <mergeCell ref="AC20:AE20"/>
    <mergeCell ref="Y19:AA19"/>
    <mergeCell ref="W10:W18"/>
    <mergeCell ref="V10:V18"/>
    <mergeCell ref="U10:U18"/>
    <mergeCell ref="X10:X18"/>
    <mergeCell ref="AB10:AB18"/>
    <mergeCell ref="AC19:AE19"/>
    <mergeCell ref="Y10:Y18"/>
    <mergeCell ref="Z10:Z18"/>
    <mergeCell ref="AA10:AA18"/>
    <mergeCell ref="AC10:AC18"/>
    <mergeCell ref="AD10:AD18"/>
    <mergeCell ref="E6:G6"/>
    <mergeCell ref="E8:G8"/>
    <mergeCell ref="Q4:Q9"/>
    <mergeCell ref="R4:R9"/>
    <mergeCell ref="U4:U9"/>
    <mergeCell ref="L4:L9"/>
    <mergeCell ref="D4:G4"/>
    <mergeCell ref="E9:G9"/>
    <mergeCell ref="J4:J9"/>
    <mergeCell ref="K4:K9"/>
    <mergeCell ref="D5:G5"/>
    <mergeCell ref="M4:M9"/>
    <mergeCell ref="N4:N9"/>
    <mergeCell ref="O4:O9"/>
    <mergeCell ref="T4:T9"/>
    <mergeCell ref="S4:S9"/>
    <mergeCell ref="V4:V9"/>
    <mergeCell ref="W4:W9"/>
    <mergeCell ref="AB4:AB9"/>
    <mergeCell ref="Y4:Y9"/>
    <mergeCell ref="Z4:Z9"/>
    <mergeCell ref="AA4:AA9"/>
    <mergeCell ref="A2:B3"/>
    <mergeCell ref="C2:G3"/>
    <mergeCell ref="H2:O2"/>
    <mergeCell ref="P2:W2"/>
    <mergeCell ref="H4:H9"/>
    <mergeCell ref="A4:A18"/>
    <mergeCell ref="B4:B18"/>
    <mergeCell ref="H10:H18"/>
    <mergeCell ref="T10:T18"/>
    <mergeCell ref="H3:K3"/>
    <mergeCell ref="L3:O3"/>
    <mergeCell ref="P3:S3"/>
    <mergeCell ref="T3:W3"/>
    <mergeCell ref="I4:I9"/>
    <mergeCell ref="P4:P9"/>
    <mergeCell ref="E7:G7"/>
    <mergeCell ref="F17:G17"/>
    <mergeCell ref="L10:L18"/>
    <mergeCell ref="P10:P18"/>
    <mergeCell ref="F18:G18"/>
    <mergeCell ref="F14:G14"/>
    <mergeCell ref="E15:G15"/>
    <mergeCell ref="F16:G16"/>
    <mergeCell ref="I10:I18"/>
    <mergeCell ref="J10:J18"/>
    <mergeCell ref="K10:K18"/>
    <mergeCell ref="D10:G10"/>
    <mergeCell ref="D11:G11"/>
    <mergeCell ref="E12:G12"/>
    <mergeCell ref="F13:G13"/>
    <mergeCell ref="Q10:Q18"/>
    <mergeCell ref="R10:R18"/>
    <mergeCell ref="S10:S18"/>
    <mergeCell ref="M10:M18"/>
    <mergeCell ref="N10:N18"/>
    <mergeCell ref="O10:O18"/>
  </mergeCells>
  <phoneticPr fontId="3"/>
  <dataValidations count="1">
    <dataValidation type="list" allowBlank="1" showInputMessage="1" showErrorMessage="1" sqref="T4:T18 X4:X18 AB4:AB18 P4:P18" xr:uid="{7C4886A9-347D-448A-8334-5F16530773EF}">
      <formula1>$AF$2:$AF$3</formula1>
    </dataValidation>
  </dataValidations>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00表紙_セーフティ</vt:lpstr>
      <vt:lpstr>00表紙_セレクト</vt:lpstr>
      <vt:lpstr>00表紙_アドバンスト</vt:lpstr>
      <vt:lpstr>07立地</vt:lpstr>
      <vt:lpstr>08-1住戸内(性能)</vt:lpstr>
      <vt:lpstr>08-２住戸内(空間)</vt:lpstr>
      <vt:lpstr>09敷地</vt:lpstr>
      <vt:lpstr>10コミュニティ形成に関する基準</vt:lpstr>
      <vt:lpstr>11管理・運営 </vt:lpstr>
      <vt:lpstr>'07立地'!Print_Area</vt:lpstr>
      <vt:lpstr>'08-1住戸内(性能)'!Print_Area</vt:lpstr>
      <vt:lpstr>'08-２住戸内(空間)'!Print_Area</vt:lpstr>
      <vt:lpstr>'09敷地'!Print_Area</vt:lpstr>
      <vt:lpstr>'10コミュニティ形成に関する基準'!Print_Area</vt:lpstr>
      <vt:lpstr>'11管理・運営 '!Print_Area</vt:lpstr>
      <vt:lpstr>'08-1住戸内(性能)'!Print_Titles</vt:lpstr>
      <vt:lpstr>'08-２住戸内(空間)'!Print_Titles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高田　樹</cp:lastModifiedBy>
  <cp:lastPrinted>2026-03-03T09:00:51Z</cp:lastPrinted>
  <dcterms:created xsi:type="dcterms:W3CDTF">2024-05-08T05:58:54Z</dcterms:created>
  <dcterms:modified xsi:type="dcterms:W3CDTF">2026-04-22T12:06:05Z</dcterms:modified>
</cp:coreProperties>
</file>