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20" tabRatio="875"/>
  </bookViews>
  <sheets>
    <sheet name="00表紙_セーフティ" sheetId="2" r:id="rId1"/>
    <sheet name="00表紙_セレクト" sheetId="18" r:id="rId2"/>
    <sheet name="00表紙_アドバンスト" sheetId="19" r:id="rId3"/>
    <sheet name="01立地" sheetId="1" r:id="rId4"/>
    <sheet name="02-01住戸内（性能）" sheetId="3" r:id="rId5"/>
    <sheet name="02-02住戸内（空間）" sheetId="4" r:id="rId6"/>
    <sheet name="03-01住共用部分（性能）" sheetId="6" r:id="rId7"/>
    <sheet name="03-02住共用部分（空間）" sheetId="7" r:id="rId8"/>
    <sheet name="04子育て施設" sheetId="8" r:id="rId9"/>
    <sheet name="05管理・運営" sheetId="11" r:id="rId10"/>
    <sheet name="06区市町村意見反映" sheetId="10" r:id="rId11"/>
  </sheets>
  <definedNames>
    <definedName name="_xlnm._FilterDatabase" localSheetId="6" hidden="1">'03-01住共用部分（性能）'!$A$2:$AQ$29</definedName>
    <definedName name="_xlnm.Criteria" localSheetId="6">'03-01住共用部分（性能）'!$A$5:$AQ$29</definedName>
    <definedName name="_xlnm.Print_Area" localSheetId="2">'00表紙_アドバンスト'!$A$1:$J$39</definedName>
    <definedName name="_xlnm.Print_Area" localSheetId="0">'00表紙_セーフティ'!$A$1:$J$39</definedName>
    <definedName name="_xlnm.Print_Area" localSheetId="1">'00表紙_セレクト'!$A$1:$J$39</definedName>
    <definedName name="_xlnm.Print_Area" localSheetId="3">'01立地'!$A$1:$AH$26</definedName>
    <definedName name="_xlnm.Print_Area" localSheetId="4">'02-01住戸内（性能）'!$A$1:$AR$46</definedName>
    <definedName name="_xlnm.Print_Area" localSheetId="5">'02-02住戸内（空間）'!$A$1:$AR$120</definedName>
    <definedName name="_xlnm.Print_Area" localSheetId="6">'03-01住共用部分（性能）'!$A$1:$AR$28</definedName>
    <definedName name="_xlnm.Print_Area" localSheetId="7">'03-02住共用部分（空間）'!$A$1:$AS$51</definedName>
    <definedName name="_xlnm.Print_Area" localSheetId="8">'04子育て施設'!$A$1:$AF$23</definedName>
    <definedName name="_xlnm.Print_Area" localSheetId="9">'05管理・運営'!$A$1:$AG$58</definedName>
    <definedName name="_xlnm.Print_Area" localSheetId="10">'06区市町村意見反映'!$A$1:$AF$5</definedName>
    <definedName name="_xlnm.Print_Titles" localSheetId="2">'00表紙_アドバンスト'!$1:$7</definedName>
    <definedName name="_xlnm.Print_Titles" localSheetId="0">'00表紙_セーフティ'!$1:$7</definedName>
    <definedName name="_xlnm.Print_Titles" localSheetId="1">'00表紙_セレクト'!$1:$7</definedName>
    <definedName name="_xlnm.Print_Titles" localSheetId="4">'02-01住戸内（性能）'!$1:$4</definedName>
    <definedName name="_xlnm.Print_Titles" localSheetId="5">'02-02住戸内（空間）'!$1:$4</definedName>
    <definedName name="_xlnm.Print_Titles" localSheetId="6">'03-01住共用部分（性能）'!$1:$4</definedName>
    <definedName name="_xlnm.Print_Titles" localSheetId="7">'03-02住共用部分（空間）'!$1:$4</definedName>
    <definedName name="_xlnm.Print_Titles" localSheetId="8">'04子育て施設'!$2:$3</definedName>
    <definedName name="_xlnm.Print_Titles" localSheetId="9">'05管理・運営'!$1:$3</definedName>
    <definedName name="_xlnm.Print_Titles" localSheetId="10">'06区市町村意見反映'!$1:$3</definedName>
  </definedNames>
  <calcPr calcId="162913"/>
</workbook>
</file>

<file path=xl/calcChain.xml><?xml version="1.0" encoding="utf-8"?>
<calcChain xmlns="http://schemas.openxmlformats.org/spreadsheetml/2006/main">
  <c r="AK64" i="4" l="1"/>
  <c r="AK63" i="4"/>
  <c r="AH25" i="6"/>
  <c r="AH21" i="6"/>
  <c r="V25" i="6"/>
  <c r="V21" i="6"/>
  <c r="K57" i="11" l="1"/>
  <c r="O57" i="11"/>
  <c r="V40" i="11" l="1"/>
  <c r="R40" i="11"/>
  <c r="V38" i="11"/>
  <c r="R38" i="11"/>
  <c r="V36" i="11"/>
  <c r="R36" i="11"/>
  <c r="V11" i="11"/>
  <c r="R11" i="11"/>
  <c r="V45" i="7"/>
  <c r="V33" i="7"/>
  <c r="V21" i="7"/>
  <c r="V19" i="7"/>
  <c r="V13" i="7"/>
  <c r="V7" i="7"/>
  <c r="V6" i="7"/>
  <c r="V5" i="7"/>
  <c r="V15" i="6"/>
  <c r="V13" i="6"/>
  <c r="V113" i="4"/>
  <c r="V105" i="4"/>
  <c r="V76" i="4"/>
  <c r="V74" i="4"/>
  <c r="V72" i="4"/>
  <c r="V69" i="4"/>
  <c r="V67" i="4"/>
  <c r="V63" i="4"/>
  <c r="AB47" i="4"/>
  <c r="V47" i="4"/>
  <c r="V34" i="4"/>
  <c r="V27" i="4"/>
  <c r="V5" i="4"/>
  <c r="V40" i="3"/>
  <c r="V38" i="3"/>
  <c r="V37" i="3"/>
  <c r="V34" i="3"/>
  <c r="V33" i="3"/>
  <c r="V30" i="3"/>
  <c r="V5" i="3"/>
  <c r="AQ29" i="3"/>
  <c r="AM29" i="3"/>
  <c r="AQ28" i="3"/>
  <c r="AM28" i="3"/>
  <c r="AQ27" i="3"/>
  <c r="AM27" i="3"/>
  <c r="AE29" i="3"/>
  <c r="AA29" i="3"/>
  <c r="AE28" i="3"/>
  <c r="AA28" i="3"/>
  <c r="AE27" i="3"/>
  <c r="AA27" i="3"/>
  <c r="S29" i="3"/>
  <c r="O29" i="3"/>
  <c r="S28" i="3"/>
  <c r="O28" i="3"/>
  <c r="S27" i="3"/>
  <c r="O27" i="3"/>
  <c r="AB5" i="3"/>
  <c r="S26" i="3"/>
  <c r="O26" i="3"/>
  <c r="S4" i="1" l="1"/>
  <c r="F37" i="19" l="1"/>
  <c r="D37" i="19"/>
  <c r="J37" i="19" s="1"/>
  <c r="J36" i="19"/>
  <c r="J35" i="19"/>
  <c r="J34" i="19"/>
  <c r="F33" i="19"/>
  <c r="F30" i="19"/>
  <c r="F38" i="19" s="1"/>
  <c r="J27" i="19"/>
  <c r="F21" i="19"/>
  <c r="D21" i="19"/>
  <c r="J21" i="19" s="1"/>
  <c r="J20" i="19"/>
  <c r="J19" i="19"/>
  <c r="J18" i="19"/>
  <c r="F17" i="19"/>
  <c r="F14" i="19"/>
  <c r="F22" i="19" s="1"/>
  <c r="J11" i="19"/>
  <c r="F37" i="18"/>
  <c r="D37" i="18"/>
  <c r="J37" i="18" s="1"/>
  <c r="J36" i="18"/>
  <c r="J35" i="18"/>
  <c r="J34" i="18"/>
  <c r="F33" i="18"/>
  <c r="F30" i="18"/>
  <c r="F38" i="18" s="1"/>
  <c r="J27" i="18"/>
  <c r="F21" i="18"/>
  <c r="D21" i="18"/>
  <c r="J21" i="18" s="1"/>
  <c r="J20" i="18"/>
  <c r="J19" i="18"/>
  <c r="J18" i="18"/>
  <c r="F17" i="18"/>
  <c r="F14" i="18"/>
  <c r="J11" i="18"/>
  <c r="F22" i="18" l="1"/>
  <c r="AD4" i="10"/>
  <c r="AE5" i="10" s="1"/>
  <c r="G36" i="19" s="1"/>
  <c r="Z4" i="10"/>
  <c r="AA5" i="10" s="1"/>
  <c r="G20" i="19" s="1"/>
  <c r="V4" i="10"/>
  <c r="W5" i="10" s="1"/>
  <c r="G36" i="18" s="1"/>
  <c r="R4" i="10"/>
  <c r="S5" i="10" s="1"/>
  <c r="G20" i="18" s="1"/>
  <c r="AD50" i="11"/>
  <c r="Z50" i="11"/>
  <c r="AC40" i="11"/>
  <c r="Y40" i="11"/>
  <c r="AC38" i="11"/>
  <c r="Y38" i="11"/>
  <c r="AC36" i="11"/>
  <c r="Y36" i="11"/>
  <c r="AD25" i="11"/>
  <c r="Z25" i="11"/>
  <c r="AC11" i="11"/>
  <c r="AE56" i="11" s="1"/>
  <c r="E35" i="19" s="1"/>
  <c r="E37" i="19" s="1"/>
  <c r="Y11" i="11"/>
  <c r="AA56" i="11" s="1"/>
  <c r="E19" i="19" s="1"/>
  <c r="E21" i="19" s="1"/>
  <c r="AD4" i="11"/>
  <c r="AE57" i="11" s="1"/>
  <c r="G35" i="19" s="1"/>
  <c r="Z4" i="11"/>
  <c r="AA57" i="11" s="1"/>
  <c r="G19" i="19" s="1"/>
  <c r="V50" i="11"/>
  <c r="R50" i="11"/>
  <c r="V25" i="11"/>
  <c r="R25" i="11"/>
  <c r="E37" i="18"/>
  <c r="E21" i="18"/>
  <c r="V4" i="11"/>
  <c r="W57" i="11" s="1"/>
  <c r="G35" i="18" s="1"/>
  <c r="R4" i="11"/>
  <c r="S57" i="11" s="1"/>
  <c r="G19" i="18" s="1"/>
  <c r="AD19" i="8"/>
  <c r="Z19" i="8"/>
  <c r="AD14" i="8"/>
  <c r="Z14" i="8"/>
  <c r="AD12" i="8"/>
  <c r="Z12" i="8"/>
  <c r="AD7" i="8"/>
  <c r="Z7" i="8"/>
  <c r="AD4" i="8"/>
  <c r="AE23" i="8" s="1"/>
  <c r="G34" i="19" s="1"/>
  <c r="G37" i="19" s="1"/>
  <c r="Z4" i="8"/>
  <c r="AA23" i="8" s="1"/>
  <c r="G18" i="19" s="1"/>
  <c r="G21" i="19" s="1"/>
  <c r="V19" i="8"/>
  <c r="R19" i="8"/>
  <c r="V14" i="8"/>
  <c r="R14" i="8"/>
  <c r="V12" i="8"/>
  <c r="R12" i="8"/>
  <c r="V7" i="8"/>
  <c r="R7" i="8"/>
  <c r="V4" i="8"/>
  <c r="W23" i="8" s="1"/>
  <c r="G34" i="18" s="1"/>
  <c r="G37" i="18" s="1"/>
  <c r="R4" i="8"/>
  <c r="S23" i="8" s="1"/>
  <c r="G18" i="18" s="1"/>
  <c r="G21" i="18" s="1"/>
  <c r="AN46" i="7"/>
  <c r="AH46" i="7"/>
  <c r="AN45" i="7"/>
  <c r="AK45" i="7"/>
  <c r="AG45" i="7"/>
  <c r="AQ43" i="7"/>
  <c r="AM43" i="7"/>
  <c r="AK43" i="7"/>
  <c r="AG43" i="7"/>
  <c r="AQ42" i="7"/>
  <c r="AP52" i="7" s="1"/>
  <c r="D32" i="19" s="1"/>
  <c r="J32" i="19" s="1"/>
  <c r="AM42" i="7"/>
  <c r="AO50" i="7" s="1"/>
  <c r="E32" i="19" s="1"/>
  <c r="AK42" i="7"/>
  <c r="AG42" i="7"/>
  <c r="AN41" i="7"/>
  <c r="AH41" i="7"/>
  <c r="AN40" i="7"/>
  <c r="AH40" i="7"/>
  <c r="AN33" i="7"/>
  <c r="AK33" i="7"/>
  <c r="AG33" i="7"/>
  <c r="AN32" i="7"/>
  <c r="AH32" i="7"/>
  <c r="AN21" i="7"/>
  <c r="AK21" i="7"/>
  <c r="AG21" i="7"/>
  <c r="AN20" i="7"/>
  <c r="AH20" i="7"/>
  <c r="AN19" i="7"/>
  <c r="AK19" i="7"/>
  <c r="AG19" i="7"/>
  <c r="AN13" i="7"/>
  <c r="AK13" i="7"/>
  <c r="AG13" i="7"/>
  <c r="AN12" i="7"/>
  <c r="AH12" i="7"/>
  <c r="AN7" i="7"/>
  <c r="AK7" i="7"/>
  <c r="AG7" i="7"/>
  <c r="AN6" i="7"/>
  <c r="AK6" i="7"/>
  <c r="AG6" i="7"/>
  <c r="AN5" i="7"/>
  <c r="AK5" i="7"/>
  <c r="AG5" i="7"/>
  <c r="AB46" i="7"/>
  <c r="V46" i="7"/>
  <c r="AB45" i="7"/>
  <c r="AE43" i="7"/>
  <c r="AA43" i="7"/>
  <c r="Y43" i="7"/>
  <c r="U43" i="7"/>
  <c r="AE42" i="7"/>
  <c r="AD52" i="7" s="1"/>
  <c r="D32" i="18" s="1"/>
  <c r="J32" i="18" s="1"/>
  <c r="AA42" i="7"/>
  <c r="AC50" i="7" s="1"/>
  <c r="E32" i="18" s="1"/>
  <c r="Y42" i="7"/>
  <c r="U42" i="7"/>
  <c r="W50" i="7" s="1"/>
  <c r="E16" i="18" s="1"/>
  <c r="AB41" i="7"/>
  <c r="V41" i="7"/>
  <c r="AB40" i="7"/>
  <c r="V40" i="7"/>
  <c r="AB33" i="7"/>
  <c r="AB32" i="7"/>
  <c r="V32" i="7"/>
  <c r="AB21" i="7"/>
  <c r="AB20" i="7"/>
  <c r="V20" i="7"/>
  <c r="AB19" i="7"/>
  <c r="AB13" i="7"/>
  <c r="AB12" i="7"/>
  <c r="V12" i="7"/>
  <c r="AB7" i="7"/>
  <c r="AB6" i="7"/>
  <c r="X52" i="7"/>
  <c r="D16" i="18" s="1"/>
  <c r="AB5" i="7"/>
  <c r="AN26" i="6"/>
  <c r="AH26" i="6"/>
  <c r="AN25" i="6"/>
  <c r="AN23" i="6"/>
  <c r="AH23" i="6"/>
  <c r="AN22" i="6"/>
  <c r="AH22" i="6"/>
  <c r="AN21" i="6"/>
  <c r="AN19" i="6"/>
  <c r="AH19" i="6"/>
  <c r="AN18" i="6"/>
  <c r="AH18" i="6"/>
  <c r="AN16" i="6"/>
  <c r="AH16" i="6"/>
  <c r="AI28" i="6" s="1"/>
  <c r="G15" i="19" s="1"/>
  <c r="AN15" i="6"/>
  <c r="AK15" i="6"/>
  <c r="AG15" i="6"/>
  <c r="AQ14" i="6"/>
  <c r="AM14" i="6"/>
  <c r="AK14" i="6"/>
  <c r="AJ29" i="6" s="1"/>
  <c r="D15" i="19" s="1"/>
  <c r="AG14" i="6"/>
  <c r="AN13" i="6"/>
  <c r="AO28" i="6" s="1"/>
  <c r="G31" i="19" s="1"/>
  <c r="AK13" i="6"/>
  <c r="AG13" i="6"/>
  <c r="AQ12" i="6"/>
  <c r="AM12" i="6"/>
  <c r="AK12" i="6"/>
  <c r="AG12" i="6"/>
  <c r="AQ5" i="6"/>
  <c r="AM5" i="6"/>
  <c r="AO27" i="6" s="1"/>
  <c r="E31" i="19" s="1"/>
  <c r="AK5" i="6"/>
  <c r="AG5" i="6"/>
  <c r="AB26" i="6"/>
  <c r="V26" i="6"/>
  <c r="AB25" i="6"/>
  <c r="AB23" i="6"/>
  <c r="V23" i="6"/>
  <c r="AB22" i="6"/>
  <c r="V22" i="6"/>
  <c r="AB21" i="6"/>
  <c r="AB19" i="6"/>
  <c r="V19" i="6"/>
  <c r="AB18" i="6"/>
  <c r="V18" i="6"/>
  <c r="AB16" i="6"/>
  <c r="V16" i="6"/>
  <c r="W28" i="6" s="1"/>
  <c r="G15" i="18" s="1"/>
  <c r="AB15" i="6"/>
  <c r="AE14" i="6"/>
  <c r="AA14" i="6"/>
  <c r="Y14" i="6"/>
  <c r="X29" i="6" s="1"/>
  <c r="D15" i="18" s="1"/>
  <c r="U14" i="6"/>
  <c r="AB13" i="6"/>
  <c r="AC28" i="6" s="1"/>
  <c r="G31" i="18" s="1"/>
  <c r="AE12" i="6"/>
  <c r="AA12" i="6"/>
  <c r="Y12" i="6"/>
  <c r="U12" i="6"/>
  <c r="AE5" i="6"/>
  <c r="AA5" i="6"/>
  <c r="AC27" i="6" s="1"/>
  <c r="E31" i="18" s="1"/>
  <c r="Y5" i="6"/>
  <c r="U5" i="6"/>
  <c r="W27" i="6" s="1"/>
  <c r="E15" i="18" s="1"/>
  <c r="AN118" i="4"/>
  <c r="AH118" i="4"/>
  <c r="AN117" i="4"/>
  <c r="AH117" i="4"/>
  <c r="AN115" i="4"/>
  <c r="AH115" i="4"/>
  <c r="AN113" i="4"/>
  <c r="AK113" i="4"/>
  <c r="AG113" i="4"/>
  <c r="AN105" i="4"/>
  <c r="AK105" i="4"/>
  <c r="AG105" i="4"/>
  <c r="AN103" i="4"/>
  <c r="AH103" i="4"/>
  <c r="AN101" i="4"/>
  <c r="AH101" i="4"/>
  <c r="AN99" i="4"/>
  <c r="AH99" i="4"/>
  <c r="AQ93" i="4"/>
  <c r="AM93" i="4"/>
  <c r="AK93" i="4"/>
  <c r="AG93" i="4"/>
  <c r="AN91" i="4"/>
  <c r="AH91" i="4"/>
  <c r="AN89" i="4"/>
  <c r="AH89" i="4"/>
  <c r="AN87" i="4"/>
  <c r="AH87" i="4"/>
  <c r="AN85" i="4"/>
  <c r="AH85" i="4"/>
  <c r="AN82" i="4"/>
  <c r="AH82" i="4"/>
  <c r="AN80" i="4"/>
  <c r="AH80" i="4"/>
  <c r="AN78" i="4"/>
  <c r="AH78" i="4"/>
  <c r="AN76" i="4"/>
  <c r="AK76" i="4"/>
  <c r="AG76" i="4"/>
  <c r="AN74" i="4"/>
  <c r="AK74" i="4"/>
  <c r="AG74" i="4"/>
  <c r="AN72" i="4"/>
  <c r="AK72" i="4"/>
  <c r="AG72" i="4"/>
  <c r="AN69" i="4"/>
  <c r="AK69" i="4"/>
  <c r="AG69" i="4"/>
  <c r="AN68" i="4"/>
  <c r="AH68" i="4"/>
  <c r="AN67" i="4"/>
  <c r="AK67" i="4"/>
  <c r="AG67" i="4"/>
  <c r="AG64" i="4"/>
  <c r="AN63" i="4"/>
  <c r="AG63" i="4"/>
  <c r="AN61" i="4"/>
  <c r="AH61" i="4"/>
  <c r="AN60" i="4"/>
  <c r="AH60" i="4"/>
  <c r="AQ59" i="4"/>
  <c r="AM59" i="4"/>
  <c r="AK59" i="4"/>
  <c r="AG59" i="4"/>
  <c r="AN56" i="4"/>
  <c r="AH56" i="4"/>
  <c r="AN55" i="4"/>
  <c r="AH55" i="4"/>
  <c r="AN53" i="4"/>
  <c r="AH53" i="4"/>
  <c r="AN51" i="4"/>
  <c r="AH51" i="4"/>
  <c r="AN49" i="4"/>
  <c r="AH49" i="4"/>
  <c r="AQ47" i="4"/>
  <c r="AM47" i="4"/>
  <c r="AK47" i="4"/>
  <c r="AG47" i="4"/>
  <c r="AQ45" i="4"/>
  <c r="AM45" i="4"/>
  <c r="AK45" i="4"/>
  <c r="AG45" i="4"/>
  <c r="AN43" i="4"/>
  <c r="AH43" i="4"/>
  <c r="AN41" i="4"/>
  <c r="AH41" i="4"/>
  <c r="AN39" i="4"/>
  <c r="AH39" i="4"/>
  <c r="AN38" i="4"/>
  <c r="AH38" i="4"/>
  <c r="AN37" i="4"/>
  <c r="AH37" i="4"/>
  <c r="AH35" i="4"/>
  <c r="AN34" i="4"/>
  <c r="AK34" i="4"/>
  <c r="AG34" i="4"/>
  <c r="AN31" i="4"/>
  <c r="AH31" i="4"/>
  <c r="AN29" i="4"/>
  <c r="AH29" i="4"/>
  <c r="AI120" i="4" s="1"/>
  <c r="G13" i="19" s="1"/>
  <c r="AN27" i="4"/>
  <c r="AK27" i="4"/>
  <c r="AG27" i="4"/>
  <c r="AQ24" i="4"/>
  <c r="AP121" i="4" s="1"/>
  <c r="D29" i="19" s="1"/>
  <c r="AM24" i="4"/>
  <c r="AK24" i="4"/>
  <c r="AJ121" i="4" s="1"/>
  <c r="D13" i="19" s="1"/>
  <c r="AG24" i="4"/>
  <c r="AN22" i="4"/>
  <c r="AH22" i="4"/>
  <c r="AN20" i="4"/>
  <c r="AH20" i="4"/>
  <c r="AN19" i="4"/>
  <c r="AH19" i="4"/>
  <c r="AN18" i="4"/>
  <c r="AH18" i="4"/>
  <c r="AN16" i="4"/>
  <c r="AH16" i="4"/>
  <c r="AN14" i="4"/>
  <c r="AH14" i="4"/>
  <c r="AN12" i="4"/>
  <c r="AH12" i="4"/>
  <c r="AN10" i="4"/>
  <c r="AH10" i="4"/>
  <c r="AN7" i="4"/>
  <c r="AH7" i="4"/>
  <c r="AN5" i="4"/>
  <c r="AO120" i="4" s="1"/>
  <c r="G29" i="19" s="1"/>
  <c r="AK5" i="4"/>
  <c r="AG5" i="4"/>
  <c r="AI119" i="4" s="1"/>
  <c r="E13" i="19" s="1"/>
  <c r="AB118" i="4"/>
  <c r="V118" i="4"/>
  <c r="AB117" i="4"/>
  <c r="V117" i="4"/>
  <c r="AB115" i="4"/>
  <c r="V115" i="4"/>
  <c r="AB113" i="4"/>
  <c r="AB105" i="4"/>
  <c r="AB103" i="4"/>
  <c r="V103" i="4"/>
  <c r="AB101" i="4"/>
  <c r="V101" i="4"/>
  <c r="AB99" i="4"/>
  <c r="V99" i="4"/>
  <c r="AE93" i="4"/>
  <c r="AA93" i="4"/>
  <c r="Y93" i="4"/>
  <c r="U93" i="4"/>
  <c r="AB91" i="4"/>
  <c r="V91" i="4"/>
  <c r="AB89" i="4"/>
  <c r="V89" i="4"/>
  <c r="AB87" i="4"/>
  <c r="V87" i="4"/>
  <c r="AB85" i="4"/>
  <c r="V85" i="4"/>
  <c r="AB82" i="4"/>
  <c r="V82" i="4"/>
  <c r="AB80" i="4"/>
  <c r="V80" i="4"/>
  <c r="AB78" i="4"/>
  <c r="V78" i="4"/>
  <c r="AB76" i="4"/>
  <c r="AB74" i="4"/>
  <c r="AB72" i="4"/>
  <c r="AB69" i="4"/>
  <c r="AB68" i="4"/>
  <c r="V68" i="4"/>
  <c r="AB67" i="4"/>
  <c r="AB63" i="4"/>
  <c r="AB61" i="4"/>
  <c r="V61" i="4"/>
  <c r="AB60" i="4"/>
  <c r="V60" i="4"/>
  <c r="AE59" i="4"/>
  <c r="AA59" i="4"/>
  <c r="Y59" i="4"/>
  <c r="U59" i="4"/>
  <c r="AB56" i="4"/>
  <c r="V56" i="4"/>
  <c r="AB55" i="4"/>
  <c r="V55" i="4"/>
  <c r="AB53" i="4"/>
  <c r="V53" i="4"/>
  <c r="AB51" i="4"/>
  <c r="V51" i="4"/>
  <c r="AB49" i="4"/>
  <c r="V49" i="4"/>
  <c r="AE45" i="4"/>
  <c r="AA45" i="4"/>
  <c r="Y45" i="4"/>
  <c r="U45" i="4"/>
  <c r="AB43" i="4"/>
  <c r="V43" i="4"/>
  <c r="AB41" i="4"/>
  <c r="V41" i="4"/>
  <c r="AB39" i="4"/>
  <c r="V39" i="4"/>
  <c r="AB38" i="4"/>
  <c r="V38" i="4"/>
  <c r="AB37" i="4"/>
  <c r="V37" i="4"/>
  <c r="AB34" i="4"/>
  <c r="AB31" i="4"/>
  <c r="V31" i="4"/>
  <c r="AB29" i="4"/>
  <c r="V29" i="4"/>
  <c r="AB27" i="4"/>
  <c r="AE24" i="4"/>
  <c r="AD121" i="4" s="1"/>
  <c r="D29" i="18" s="1"/>
  <c r="AA24" i="4"/>
  <c r="AC119" i="4" s="1"/>
  <c r="E29" i="18" s="1"/>
  <c r="Y24" i="4"/>
  <c r="X121" i="4" s="1"/>
  <c r="D13" i="18" s="1"/>
  <c r="U24" i="4"/>
  <c r="AB22" i="4"/>
  <c r="V22" i="4"/>
  <c r="AB20" i="4"/>
  <c r="V20" i="4"/>
  <c r="AB19" i="4"/>
  <c r="V19" i="4"/>
  <c r="AB18" i="4"/>
  <c r="V18" i="4"/>
  <c r="AB16" i="4"/>
  <c r="V16" i="4"/>
  <c r="AB14" i="4"/>
  <c r="V14" i="4"/>
  <c r="AB12" i="4"/>
  <c r="V12" i="4"/>
  <c r="AB10" i="4"/>
  <c r="V10" i="4"/>
  <c r="AB7" i="4"/>
  <c r="V7" i="4"/>
  <c r="AB5" i="4"/>
  <c r="W119" i="4"/>
  <c r="E13" i="18" s="1"/>
  <c r="AB42" i="3"/>
  <c r="V42" i="3"/>
  <c r="W44" i="3" s="1"/>
  <c r="G12" i="18" s="1"/>
  <c r="AB40" i="3"/>
  <c r="AB38" i="3"/>
  <c r="AB37" i="3"/>
  <c r="AB34" i="3"/>
  <c r="AB33" i="3"/>
  <c r="AB30" i="3"/>
  <c r="Y29" i="3"/>
  <c r="U29" i="3"/>
  <c r="Y28" i="3"/>
  <c r="U28" i="3"/>
  <c r="Y27" i="3"/>
  <c r="U27" i="3"/>
  <c r="AE26" i="3"/>
  <c r="AA26" i="3"/>
  <c r="Y26" i="3"/>
  <c r="U26" i="3"/>
  <c r="AE25" i="3"/>
  <c r="AA25" i="3"/>
  <c r="Y25" i="3"/>
  <c r="U25" i="3"/>
  <c r="AE24" i="3"/>
  <c r="AA24" i="3"/>
  <c r="Y24" i="3"/>
  <c r="U24" i="3"/>
  <c r="AE23" i="3"/>
  <c r="AA23" i="3"/>
  <c r="Y23" i="3"/>
  <c r="U23" i="3"/>
  <c r="AE18" i="3"/>
  <c r="AD45" i="3" s="1"/>
  <c r="D28" i="18" s="1"/>
  <c r="AA18" i="3"/>
  <c r="AC43" i="3" s="1"/>
  <c r="E28" i="18" s="1"/>
  <c r="E30" i="18" s="1"/>
  <c r="Y18" i="3"/>
  <c r="U18" i="3"/>
  <c r="W43" i="3" s="1"/>
  <c r="E12" i="18" s="1"/>
  <c r="E14" i="18" s="1"/>
  <c r="X45" i="3"/>
  <c r="D12" i="18" s="1"/>
  <c r="AN42" i="3"/>
  <c r="AH42" i="3"/>
  <c r="AH41" i="3"/>
  <c r="AN40" i="3"/>
  <c r="AK40" i="3"/>
  <c r="AG40" i="3"/>
  <c r="AN38" i="3"/>
  <c r="AK38" i="3"/>
  <c r="AG38" i="3"/>
  <c r="AN37" i="3"/>
  <c r="AK37" i="3"/>
  <c r="AG37" i="3"/>
  <c r="AN34" i="3"/>
  <c r="AK34" i="3"/>
  <c r="AG34" i="3"/>
  <c r="AN33" i="3"/>
  <c r="AK33" i="3"/>
  <c r="AG33" i="3"/>
  <c r="AN30" i="3"/>
  <c r="AK30" i="3"/>
  <c r="AG30" i="3"/>
  <c r="AK29" i="3"/>
  <c r="AG29" i="3"/>
  <c r="AK28" i="3"/>
  <c r="AG28" i="3"/>
  <c r="AK27" i="3"/>
  <c r="AG27" i="3"/>
  <c r="AQ26" i="3"/>
  <c r="AM26" i="3"/>
  <c r="AK26" i="3"/>
  <c r="AG26" i="3"/>
  <c r="AQ25" i="3"/>
  <c r="AM25" i="3"/>
  <c r="AK25" i="3"/>
  <c r="AG25" i="3"/>
  <c r="AQ24" i="3"/>
  <c r="AM24" i="3"/>
  <c r="AK24" i="3"/>
  <c r="AG24" i="3"/>
  <c r="AQ23" i="3"/>
  <c r="AM23" i="3"/>
  <c r="AK23" i="3"/>
  <c r="AG23" i="3"/>
  <c r="AQ18" i="3"/>
  <c r="AP45" i="3" s="1"/>
  <c r="D28" i="19" s="1"/>
  <c r="AM18" i="3"/>
  <c r="AO43" i="3" s="1"/>
  <c r="E28" i="19" s="1"/>
  <c r="AK18" i="3"/>
  <c r="AG18" i="3"/>
  <c r="AN5" i="3"/>
  <c r="AK5" i="3"/>
  <c r="AG5" i="3"/>
  <c r="AE17" i="1"/>
  <c r="AA17" i="1"/>
  <c r="AE12" i="1"/>
  <c r="AA12" i="1"/>
  <c r="AE11" i="1"/>
  <c r="AA11" i="1"/>
  <c r="AE8" i="1"/>
  <c r="AA8" i="1"/>
  <c r="AB24" i="1" s="1"/>
  <c r="G11" i="19" s="1"/>
  <c r="AE4" i="1"/>
  <c r="AF24" i="1" s="1"/>
  <c r="G27" i="19" s="1"/>
  <c r="Z4" i="1"/>
  <c r="AB23" i="1" s="1"/>
  <c r="E11" i="19" s="1"/>
  <c r="W17" i="1"/>
  <c r="S17" i="1"/>
  <c r="W12" i="1"/>
  <c r="S12" i="1"/>
  <c r="W11" i="1"/>
  <c r="S11" i="1"/>
  <c r="W8" i="1"/>
  <c r="S8" i="1"/>
  <c r="W4" i="1"/>
  <c r="X24" i="1" s="1"/>
  <c r="G27" i="18" s="1"/>
  <c r="AI27" i="6" l="1"/>
  <c r="E15" i="19" s="1"/>
  <c r="T24" i="1"/>
  <c r="G11" i="18" s="1"/>
  <c r="E17" i="18"/>
  <c r="E33" i="19"/>
  <c r="W51" i="7"/>
  <c r="G16" i="18" s="1"/>
  <c r="G17" i="18" s="1"/>
  <c r="AJ52" i="7"/>
  <c r="D16" i="19" s="1"/>
  <c r="AI51" i="7"/>
  <c r="G16" i="19" s="1"/>
  <c r="G17" i="19" s="1"/>
  <c r="AD29" i="6"/>
  <c r="D31" i="18" s="1"/>
  <c r="AP29" i="6"/>
  <c r="D31" i="19" s="1"/>
  <c r="E33" i="18"/>
  <c r="AC120" i="4"/>
  <c r="G29" i="18" s="1"/>
  <c r="W120" i="4"/>
  <c r="G13" i="18" s="1"/>
  <c r="AO119" i="4"/>
  <c r="E29" i="19" s="1"/>
  <c r="E30" i="19" s="1"/>
  <c r="E38" i="19" s="1"/>
  <c r="D39" i="19" s="1"/>
  <c r="AO44" i="3"/>
  <c r="G28" i="19" s="1"/>
  <c r="G30" i="19" s="1"/>
  <c r="G14" i="18"/>
  <c r="E38" i="18"/>
  <c r="D39" i="18" s="1"/>
  <c r="AO51" i="7"/>
  <c r="G32" i="19" s="1"/>
  <c r="G33" i="19" s="1"/>
  <c r="AC51" i="7"/>
  <c r="G32" i="18" s="1"/>
  <c r="G33" i="18" s="1"/>
  <c r="AI50" i="7"/>
  <c r="E16" i="19" s="1"/>
  <c r="E17" i="19" s="1"/>
  <c r="AJ45" i="3"/>
  <c r="D12" i="19" s="1"/>
  <c r="AI43" i="3"/>
  <c r="E12" i="19" s="1"/>
  <c r="E14" i="19" s="1"/>
  <c r="AI44" i="3"/>
  <c r="G12" i="19" s="1"/>
  <c r="G14" i="19" s="1"/>
  <c r="AC44" i="3"/>
  <c r="G28" i="18" s="1"/>
  <c r="G30" i="18" s="1"/>
  <c r="G22" i="19" l="1"/>
  <c r="F23" i="19" s="1"/>
  <c r="G38" i="18"/>
  <c r="F39" i="18" s="1"/>
  <c r="G22" i="18"/>
  <c r="F23" i="18" s="1"/>
  <c r="J31" i="19"/>
  <c r="D33" i="19"/>
  <c r="J33" i="19" s="1"/>
  <c r="J31" i="18"/>
  <c r="D33" i="18"/>
  <c r="J33" i="18" s="1"/>
  <c r="G38" i="19"/>
  <c r="F39" i="19" s="1"/>
  <c r="D21" i="2"/>
  <c r="D37" i="2"/>
  <c r="S43" i="7" l="1"/>
  <c r="O43" i="7"/>
  <c r="M43" i="7"/>
  <c r="I43" i="7"/>
  <c r="S42" i="7"/>
  <c r="R52" i="7" s="1"/>
  <c r="O42" i="7"/>
  <c r="M42" i="7"/>
  <c r="I42" i="7"/>
  <c r="S14" i="6"/>
  <c r="O14" i="6"/>
  <c r="M14" i="6"/>
  <c r="I14" i="6"/>
  <c r="S12" i="6"/>
  <c r="O12" i="6"/>
  <c r="M12" i="6"/>
  <c r="I12" i="6"/>
  <c r="S5" i="6"/>
  <c r="O5" i="6"/>
  <c r="M5" i="6"/>
  <c r="I5" i="6"/>
  <c r="L52" i="7" l="1"/>
  <c r="D16" i="2" s="1"/>
  <c r="S23" i="3"/>
  <c r="O23" i="3"/>
  <c r="M23" i="3"/>
  <c r="I23" i="3"/>
  <c r="J16" i="18" l="1"/>
  <c r="J16" i="19"/>
  <c r="I59" i="4" l="1"/>
  <c r="M59" i="4"/>
  <c r="O59" i="4"/>
  <c r="S59" i="4"/>
  <c r="K44" i="3" l="1"/>
  <c r="O5" i="10"/>
  <c r="K5" i="10"/>
  <c r="D32" i="2"/>
  <c r="Q28" i="6"/>
  <c r="K28" i="6"/>
  <c r="R29" i="6" l="1"/>
  <c r="D31" i="2" s="1"/>
  <c r="K50" i="7"/>
  <c r="E16" i="2" s="1"/>
  <c r="K23" i="8"/>
  <c r="E37" i="2"/>
  <c r="E21" i="2"/>
  <c r="O23" i="8"/>
  <c r="Q50" i="7"/>
  <c r="E32" i="2" s="1"/>
  <c r="Q51" i="7"/>
  <c r="K51" i="7"/>
  <c r="L29" i="6"/>
  <c r="D15" i="2" s="1"/>
  <c r="Q27" i="6"/>
  <c r="E31" i="2" s="1"/>
  <c r="K27" i="6"/>
  <c r="E15" i="2" s="1"/>
  <c r="D17" i="19" l="1"/>
  <c r="J17" i="19" s="1"/>
  <c r="J15" i="19"/>
  <c r="J15" i="18"/>
  <c r="D17" i="18"/>
  <c r="J17" i="18" s="1"/>
  <c r="O24" i="4"/>
  <c r="O45" i="4"/>
  <c r="O93" i="4"/>
  <c r="I93" i="4"/>
  <c r="I45" i="4"/>
  <c r="I24" i="4"/>
  <c r="M93" i="4"/>
  <c r="M45" i="4"/>
  <c r="M24" i="4"/>
  <c r="L121" i="4" l="1"/>
  <c r="D13" i="2" s="1"/>
  <c r="Q119" i="4"/>
  <c r="E29" i="2" s="1"/>
  <c r="K119" i="4"/>
  <c r="E13" i="2" s="1"/>
  <c r="S93" i="4"/>
  <c r="S45" i="4"/>
  <c r="S24" i="4"/>
  <c r="Q120" i="4"/>
  <c r="K120" i="4"/>
  <c r="J13" i="18" l="1"/>
  <c r="J13" i="19"/>
  <c r="R121" i="4"/>
  <c r="D29" i="2" s="1"/>
  <c r="S25" i="3"/>
  <c r="S24" i="3"/>
  <c r="S18" i="3"/>
  <c r="O24" i="3"/>
  <c r="O25" i="3"/>
  <c r="O18" i="3"/>
  <c r="M29" i="3"/>
  <c r="M28" i="3"/>
  <c r="M27" i="3"/>
  <c r="M24" i="3"/>
  <c r="M26" i="3"/>
  <c r="M25" i="3"/>
  <c r="M18" i="3"/>
  <c r="I29" i="3"/>
  <c r="I28" i="3"/>
  <c r="I27" i="3"/>
  <c r="I26" i="3"/>
  <c r="I25" i="3"/>
  <c r="I24" i="3"/>
  <c r="I18" i="3"/>
  <c r="J29" i="19" l="1"/>
  <c r="J29" i="18"/>
  <c r="R45" i="3"/>
  <c r="D28" i="2" s="1"/>
  <c r="L45" i="3"/>
  <c r="D12" i="2" s="1"/>
  <c r="Q43" i="3"/>
  <c r="E28" i="2" s="1"/>
  <c r="K43" i="3"/>
  <c r="E12" i="2" s="1"/>
  <c r="Q44" i="3"/>
  <c r="J12" i="19" l="1"/>
  <c r="D14" i="19"/>
  <c r="D14" i="18"/>
  <c r="J12" i="18"/>
  <c r="D30" i="19"/>
  <c r="J28" i="19"/>
  <c r="J28" i="18"/>
  <c r="D30" i="18"/>
  <c r="E22" i="19"/>
  <c r="D23" i="19" s="1"/>
  <c r="E22" i="18"/>
  <c r="D23" i="18" s="1"/>
  <c r="P24" i="1"/>
  <c r="L24" i="1"/>
  <c r="D22" i="19" l="1"/>
  <c r="J22" i="19" s="1"/>
  <c r="J14" i="19"/>
  <c r="J14" i="18"/>
  <c r="D22" i="18"/>
  <c r="J22" i="18" s="1"/>
  <c r="J30" i="19"/>
  <c r="D38" i="19"/>
  <c r="J38" i="19" s="1"/>
  <c r="D38" i="18"/>
  <c r="J38" i="18" s="1"/>
  <c r="J30" i="18"/>
  <c r="J35" i="2"/>
  <c r="J36" i="2"/>
  <c r="J34" i="2"/>
  <c r="J32" i="2"/>
  <c r="E33" i="2"/>
  <c r="D33" i="2"/>
  <c r="J29" i="2"/>
  <c r="J28" i="2"/>
  <c r="E30" i="2"/>
  <c r="E38" i="2" s="1"/>
  <c r="D30" i="2"/>
  <c r="D38" i="2" s="1"/>
  <c r="J27" i="2"/>
  <c r="J19" i="2"/>
  <c r="J20" i="2"/>
  <c r="J18" i="2"/>
  <c r="E17" i="2"/>
  <c r="J16" i="2"/>
  <c r="J13" i="2"/>
  <c r="E14" i="2"/>
  <c r="J11" i="2"/>
  <c r="E22" i="2" l="1"/>
  <c r="J33" i="2"/>
  <c r="J37" i="2"/>
  <c r="J21" i="2"/>
  <c r="D14" i="2"/>
  <c r="D17" i="2"/>
  <c r="J17" i="2" s="1"/>
  <c r="J30" i="2"/>
  <c r="J12" i="2"/>
  <c r="J15" i="2"/>
  <c r="J31" i="2"/>
  <c r="D22" i="2" l="1"/>
  <c r="J22" i="2" s="1"/>
  <c r="J38" i="2"/>
  <c r="J14" i="2"/>
  <c r="D39" i="2"/>
  <c r="D23" i="2" l="1"/>
</calcChain>
</file>

<file path=xl/sharedStrings.xml><?xml version="1.0" encoding="utf-8"?>
<sst xmlns="http://schemas.openxmlformats.org/spreadsheetml/2006/main" count="2194" uniqueCount="498">
  <si>
    <t>建築物名称</t>
    <rPh sb="0" eb="3">
      <t>ケンチクブツ</t>
    </rPh>
    <rPh sb="3" eb="5">
      <t>メイショウ</t>
    </rPh>
    <phoneticPr fontId="4"/>
  </si>
  <si>
    <t>作成年月日</t>
    <rPh sb="0" eb="2">
      <t>サクセイ</t>
    </rPh>
    <rPh sb="2" eb="5">
      <t>ネンガッピ</t>
    </rPh>
    <phoneticPr fontId="4"/>
  </si>
  <si>
    <t>新築</t>
    <rPh sb="0" eb="2">
      <t>シンチク</t>
    </rPh>
    <phoneticPr fontId="4"/>
  </si>
  <si>
    <t>必須項目</t>
    <rPh sb="0" eb="2">
      <t>ヒッス</t>
    </rPh>
    <rPh sb="2" eb="4">
      <t>コウモク</t>
    </rPh>
    <phoneticPr fontId="4"/>
  </si>
  <si>
    <t>選択項目</t>
    <rPh sb="0" eb="2">
      <t>センタク</t>
    </rPh>
    <rPh sb="2" eb="4">
      <t>コウモク</t>
    </rPh>
    <phoneticPr fontId="4"/>
  </si>
  <si>
    <t>総項目数</t>
    <rPh sb="0" eb="1">
      <t>ソウ</t>
    </rPh>
    <rPh sb="1" eb="3">
      <t>コウモク</t>
    </rPh>
    <rPh sb="3" eb="4">
      <t>スウ</t>
    </rPh>
    <phoneticPr fontId="4"/>
  </si>
  <si>
    <t>項目数</t>
    <rPh sb="0" eb="3">
      <t>コウモクスウ</t>
    </rPh>
    <phoneticPr fontId="4"/>
  </si>
  <si>
    <t>適合項目数</t>
    <rPh sb="0" eb="2">
      <t>テキゴウ</t>
    </rPh>
    <rPh sb="2" eb="5">
      <t>コウモクスウ</t>
    </rPh>
    <phoneticPr fontId="4"/>
  </si>
  <si>
    <t>各基準別
必要適合
項目数</t>
    <rPh sb="0" eb="1">
      <t>カク</t>
    </rPh>
    <rPh sb="1" eb="3">
      <t>キジュン</t>
    </rPh>
    <rPh sb="3" eb="4">
      <t>ベツ</t>
    </rPh>
    <rPh sb="5" eb="7">
      <t>ヒツヨウ</t>
    </rPh>
    <rPh sb="7" eb="9">
      <t>テキゴウ</t>
    </rPh>
    <rPh sb="10" eb="12">
      <t>コウモク</t>
    </rPh>
    <rPh sb="12" eb="13">
      <t>スウ</t>
    </rPh>
    <phoneticPr fontId="4"/>
  </si>
  <si>
    <t>総必要適合
項目数</t>
    <rPh sb="0" eb="1">
      <t>ソウ</t>
    </rPh>
    <rPh sb="1" eb="3">
      <t>ヒツヨウ</t>
    </rPh>
    <rPh sb="3" eb="5">
      <t>テキゴウ</t>
    </rPh>
    <rPh sb="6" eb="9">
      <t>コウモクスウ</t>
    </rPh>
    <phoneticPr fontId="4"/>
  </si>
  <si>
    <t>別表１</t>
    <rPh sb="0" eb="2">
      <t>ベッピョウ</t>
    </rPh>
    <phoneticPr fontId="4"/>
  </si>
  <si>
    <t>立地に関する基準</t>
    <rPh sb="0" eb="2">
      <t>リッチ</t>
    </rPh>
    <rPh sb="3" eb="4">
      <t>カン</t>
    </rPh>
    <rPh sb="6" eb="8">
      <t>キジュン</t>
    </rPh>
    <phoneticPr fontId="4"/>
  </si>
  <si>
    <t>別表２－１</t>
    <rPh sb="0" eb="2">
      <t>ベッピョウ</t>
    </rPh>
    <phoneticPr fontId="4"/>
  </si>
  <si>
    <t>住戸内に関する基準</t>
    <rPh sb="0" eb="2">
      <t>ジュウコ</t>
    </rPh>
    <rPh sb="2" eb="3">
      <t>ナイ</t>
    </rPh>
    <rPh sb="4" eb="5">
      <t>カン</t>
    </rPh>
    <rPh sb="7" eb="9">
      <t>キジュン</t>
    </rPh>
    <phoneticPr fontId="4"/>
  </si>
  <si>
    <t>基本性能等に関する基準</t>
    <rPh sb="0" eb="2">
      <t>キホン</t>
    </rPh>
    <rPh sb="2" eb="4">
      <t>セイノウ</t>
    </rPh>
    <rPh sb="4" eb="5">
      <t>トウ</t>
    </rPh>
    <rPh sb="6" eb="7">
      <t>カン</t>
    </rPh>
    <rPh sb="9" eb="11">
      <t>キジュン</t>
    </rPh>
    <phoneticPr fontId="4"/>
  </si>
  <si>
    <t>別表２－２</t>
    <rPh sb="0" eb="2">
      <t>ベッピョウ</t>
    </rPh>
    <phoneticPr fontId="4"/>
  </si>
  <si>
    <t>単位空間別の基準</t>
    <rPh sb="0" eb="2">
      <t>タンイ</t>
    </rPh>
    <rPh sb="2" eb="4">
      <t>クウカン</t>
    </rPh>
    <rPh sb="4" eb="5">
      <t>ベツ</t>
    </rPh>
    <rPh sb="6" eb="8">
      <t>キジュン</t>
    </rPh>
    <phoneticPr fontId="4"/>
  </si>
  <si>
    <t>別表２　計</t>
    <rPh sb="0" eb="2">
      <t>ベッピョウ</t>
    </rPh>
    <rPh sb="4" eb="5">
      <t>ケイ</t>
    </rPh>
    <phoneticPr fontId="4"/>
  </si>
  <si>
    <t>別表３－１</t>
    <rPh sb="0" eb="2">
      <t>ベッピョウ</t>
    </rPh>
    <phoneticPr fontId="4"/>
  </si>
  <si>
    <t>共用部分に関する基準</t>
    <rPh sb="0" eb="2">
      <t>キョウヨウ</t>
    </rPh>
    <rPh sb="2" eb="4">
      <t>ブブン</t>
    </rPh>
    <rPh sb="5" eb="6">
      <t>カン</t>
    </rPh>
    <rPh sb="8" eb="10">
      <t>キジュン</t>
    </rPh>
    <phoneticPr fontId="4"/>
  </si>
  <si>
    <t>別表３－２</t>
    <rPh sb="0" eb="2">
      <t>ベッピョウ</t>
    </rPh>
    <phoneticPr fontId="4"/>
  </si>
  <si>
    <t>別表３　計</t>
    <rPh sb="0" eb="2">
      <t>ベッピョウ</t>
    </rPh>
    <rPh sb="4" eb="5">
      <t>ケイ</t>
    </rPh>
    <phoneticPr fontId="4"/>
  </si>
  <si>
    <t>別表４</t>
    <rPh sb="0" eb="2">
      <t>ベッピョウ</t>
    </rPh>
    <phoneticPr fontId="4"/>
  </si>
  <si>
    <t>子育て支援施設やキッズルーム等に関する基準</t>
    <phoneticPr fontId="4"/>
  </si>
  <si>
    <t>別表５</t>
    <rPh sb="0" eb="2">
      <t>ベッピョウ</t>
    </rPh>
    <phoneticPr fontId="4"/>
  </si>
  <si>
    <t>別表６</t>
    <rPh sb="0" eb="2">
      <t>ベッピョウ</t>
    </rPh>
    <phoneticPr fontId="4"/>
  </si>
  <si>
    <t>区市町村からの意見の反映に関する基準</t>
    <rPh sb="0" eb="4">
      <t>クシチョウソン</t>
    </rPh>
    <rPh sb="7" eb="9">
      <t>イケン</t>
    </rPh>
    <rPh sb="10" eb="12">
      <t>ハンエイ</t>
    </rPh>
    <rPh sb="13" eb="14">
      <t>カン</t>
    </rPh>
    <rPh sb="16" eb="18">
      <t>キジュン</t>
    </rPh>
    <phoneticPr fontId="4"/>
  </si>
  <si>
    <t>管理・運営に関する基準</t>
    <rPh sb="0" eb="2">
      <t>カンリ</t>
    </rPh>
    <rPh sb="3" eb="5">
      <t>ウンエイ</t>
    </rPh>
    <rPh sb="6" eb="7">
      <t>カン</t>
    </rPh>
    <rPh sb="9" eb="11">
      <t>キジュン</t>
    </rPh>
    <phoneticPr fontId="4"/>
  </si>
  <si>
    <t>合計</t>
    <rPh sb="0" eb="2">
      <t>ゴウケイ</t>
    </rPh>
    <phoneticPr fontId="4"/>
  </si>
  <si>
    <t>チェック結果</t>
    <rPh sb="4" eb="6">
      <t>ケッカ</t>
    </rPh>
    <phoneticPr fontId="4"/>
  </si>
  <si>
    <t>既存・改修</t>
    <rPh sb="0" eb="2">
      <t>キゾン</t>
    </rPh>
    <rPh sb="3" eb="5">
      <t>カイシュウ</t>
    </rPh>
    <phoneticPr fontId="4"/>
  </si>
  <si>
    <t>別表１　立地に関する基準</t>
    <phoneticPr fontId="4"/>
  </si>
  <si>
    <t>項目</t>
  </si>
  <si>
    <t>基準</t>
  </si>
  <si>
    <t>新築</t>
  </si>
  <si>
    <t>既存･改修</t>
    <rPh sb="3" eb="5">
      <t>カイシュウ</t>
    </rPh>
    <phoneticPr fontId="4"/>
  </si>
  <si>
    <t>子供の遊び場所</t>
    <rPh sb="0" eb="2">
      <t>コドモ</t>
    </rPh>
    <phoneticPr fontId="4"/>
  </si>
  <si>
    <t>敷地出入口から徒歩圏内（おおむね800m以内(注１)）に次の施設などが一つ以上あること。</t>
    <rPh sb="7" eb="9">
      <t>トホ</t>
    </rPh>
    <rPh sb="9" eb="11">
      <t>ケンナイ</t>
    </rPh>
    <rPh sb="28" eb="29">
      <t>ツギ</t>
    </rPh>
    <rPh sb="35" eb="36">
      <t>ヒト</t>
    </rPh>
    <phoneticPr fontId="4"/>
  </si>
  <si>
    <t>(1)</t>
    <phoneticPr fontId="4"/>
  </si>
  <si>
    <t>子育てひろば(注２)など、乳幼児と親が一緒に過ごせる施設</t>
    <phoneticPr fontId="4"/>
  </si>
  <si>
    <t>(2)</t>
  </si>
  <si>
    <t>児童館や図書館など、子供が室内で過ごせる施設</t>
  </si>
  <si>
    <t>(3)</t>
  </si>
  <si>
    <t>子供が遊べる広場、公園や緑地など</t>
    <rPh sb="0" eb="2">
      <t>コドモ</t>
    </rPh>
    <phoneticPr fontId="4"/>
  </si>
  <si>
    <t>保育、教育施設等</t>
    <rPh sb="0" eb="2">
      <t>ホイク</t>
    </rPh>
    <rPh sb="3" eb="5">
      <t>キョウイク</t>
    </rPh>
    <rPh sb="5" eb="7">
      <t>シセツ</t>
    </rPh>
    <rPh sb="7" eb="8">
      <t>トウ</t>
    </rPh>
    <phoneticPr fontId="4"/>
  </si>
  <si>
    <t>小学校及び学童クラブなどの教育施設など</t>
    <phoneticPr fontId="4"/>
  </si>
  <si>
    <t>医療施設</t>
    <rPh sb="0" eb="2">
      <t>イリョウ</t>
    </rPh>
    <rPh sb="2" eb="4">
      <t>シセツ</t>
    </rPh>
    <phoneticPr fontId="4"/>
  </si>
  <si>
    <t>敷地出入口から徒歩圏内（おおむね800m以内(注１)）に小児科や耳鼻科など、子供が受診できる医療施設が一つ以上あること。</t>
    <rPh sb="51" eb="52">
      <t>ヒト</t>
    </rPh>
    <phoneticPr fontId="4"/>
  </si>
  <si>
    <t>生活利便施設等</t>
    <rPh sb="0" eb="2">
      <t>セイカツ</t>
    </rPh>
    <rPh sb="2" eb="4">
      <t>リベン</t>
    </rPh>
    <rPh sb="4" eb="6">
      <t>シセツ</t>
    </rPh>
    <rPh sb="6" eb="7">
      <t>トウ</t>
    </rPh>
    <phoneticPr fontId="4"/>
  </si>
  <si>
    <t>鉄道駅やバス停</t>
    <phoneticPr fontId="4"/>
  </si>
  <si>
    <t>食料品や日用品などが購入できる商業施設</t>
    <phoneticPr fontId="4"/>
  </si>
  <si>
    <t>銀行、郵便局やＡＴＭなどの金融関連施設</t>
    <phoneticPr fontId="4"/>
  </si>
  <si>
    <t xml:space="preserve">(4)
</t>
    <phoneticPr fontId="4"/>
  </si>
  <si>
    <t>子供連れで気軽に飲食できるファミリーレストランなどの飲食施設</t>
    <rPh sb="0" eb="2">
      <t>コドモ</t>
    </rPh>
    <rPh sb="2" eb="3">
      <t>ヅ</t>
    </rPh>
    <rPh sb="5" eb="7">
      <t>キガル</t>
    </rPh>
    <rPh sb="8" eb="10">
      <t>インショク</t>
    </rPh>
    <rPh sb="26" eb="28">
      <t>インショク</t>
    </rPh>
    <rPh sb="28" eb="30">
      <t>シセツ</t>
    </rPh>
    <phoneticPr fontId="4"/>
  </si>
  <si>
    <t>活発な地域活動</t>
    <rPh sb="0" eb="2">
      <t>カッパツ</t>
    </rPh>
    <rPh sb="3" eb="5">
      <t>チイキ</t>
    </rPh>
    <rPh sb="5" eb="7">
      <t>カツドウ</t>
    </rPh>
    <phoneticPr fontId="4"/>
  </si>
  <si>
    <t>次に例示するものなど、活発な地域活動が行われていること。</t>
    <rPh sb="0" eb="1">
      <t>ツギ</t>
    </rPh>
    <phoneticPr fontId="4"/>
  </si>
  <si>
    <t>自治会などによる季節行事や清掃活動</t>
    <phoneticPr fontId="4"/>
  </si>
  <si>
    <t>自治会や消防団などによる夜回りなどの防犯、防災活動</t>
    <phoneticPr fontId="4"/>
  </si>
  <si>
    <t>(4)</t>
    <phoneticPr fontId="4"/>
  </si>
  <si>
    <t>「子供110番の家」の取組</t>
    <rPh sb="1" eb="3">
      <t>コドモ</t>
    </rPh>
    <rPh sb="6" eb="7">
      <t>バン</t>
    </rPh>
    <rPh sb="8" eb="9">
      <t>イエ</t>
    </rPh>
    <rPh sb="11" eb="13">
      <t>トリクミ</t>
    </rPh>
    <phoneticPr fontId="4"/>
  </si>
  <si>
    <t>必須</t>
    <phoneticPr fontId="4"/>
  </si>
  <si>
    <t>選択</t>
    <rPh sb="0" eb="2">
      <t>センタク</t>
    </rPh>
    <phoneticPr fontId="4"/>
  </si>
  <si>
    <t>選択</t>
  </si>
  <si>
    <t>選択</t>
    <phoneticPr fontId="4"/>
  </si>
  <si>
    <t>□</t>
    <phoneticPr fontId="4"/>
  </si>
  <si>
    <t>■</t>
    <phoneticPr fontId="4"/>
  </si>
  <si>
    <t>必須</t>
    <rPh sb="0" eb="2">
      <t>ヒッス</t>
    </rPh>
    <phoneticPr fontId="4"/>
  </si>
  <si>
    <t>－</t>
    <phoneticPr fontId="4"/>
  </si>
  <si>
    <t>注１　各施設までの距離は直線距離による。建築物の敷地の主要な出入口から計測するものとする。</t>
  </si>
  <si>
    <t>注２　０～３歳児とその親が気軽に集まり、親同士が打ち解けた雰囲気の中で語り合い、子供同士も遊ぶことができる常設の施設。
　　国の地域子育て支援拠点事業の一つ</t>
    <phoneticPr fontId="4"/>
  </si>
  <si>
    <t>必須で該当する部位等がない場合チェック</t>
    <rPh sb="0" eb="2">
      <t>ヒッス</t>
    </rPh>
    <rPh sb="3" eb="5">
      <t>ガイトウ</t>
    </rPh>
    <rPh sb="7" eb="9">
      <t>ブイ</t>
    </rPh>
    <rPh sb="9" eb="10">
      <t>トウ</t>
    </rPh>
    <rPh sb="13" eb="15">
      <t>バアイ</t>
    </rPh>
    <phoneticPr fontId="4"/>
  </si>
  <si>
    <t>□</t>
  </si>
  <si>
    <t>段差解消</t>
  </si>
  <si>
    <t>住戸内の床は、次に掲げるものを除き、段差のない構造（５㎜以下の段差については、段差のないものとみなす。）とする。</t>
    <rPh sb="15" eb="16">
      <t>ノゾ</t>
    </rPh>
    <phoneticPr fontId="4"/>
  </si>
  <si>
    <t xml:space="preserve">(1)
</t>
    <phoneticPr fontId="4"/>
  </si>
  <si>
    <t>玄関の出入口の段差：くつずりと玄関外側の高低差が20㎜以下とし、かつ、くつずりと玄関土間の高低差が5㎜以下としたもの</t>
    <phoneticPr fontId="4"/>
  </si>
  <si>
    <t>玄関の上がりかまちの段差</t>
    <phoneticPr fontId="4"/>
  </si>
  <si>
    <t xml:space="preserve">(3)
</t>
    <phoneticPr fontId="4"/>
  </si>
  <si>
    <t>浴室の出入口の段差：20㎜以下の単純段差としたもの又は浴室内外の高低差が120㎜以下、またぎ高さ180㎜以下とし、かつ、手すりを設置したもの</t>
    <phoneticPr fontId="4"/>
  </si>
  <si>
    <t xml:space="preserve">(4)
</t>
  </si>
  <si>
    <t>バルコニーの出入口の段差：接地階を有しない住戸のバルコニーについては、次に掲げるもの並びにバルコニーと踏み段との段差及び踏み段とかまちの段差で180㎜以下の単純段差</t>
    <phoneticPr fontId="4"/>
  </si>
  <si>
    <t xml:space="preserve">ア
</t>
    <phoneticPr fontId="4"/>
  </si>
  <si>
    <t>180㎜（踏み段を設ける場合にあっては、360㎜）以下の単純段差としたもの</t>
    <phoneticPr fontId="4"/>
  </si>
  <si>
    <t xml:space="preserve">イ
</t>
    <phoneticPr fontId="4"/>
  </si>
  <si>
    <t>250㎜以下の単純段差とし、かつ、手すりを設置できるようにしたもの</t>
    <phoneticPr fontId="4"/>
  </si>
  <si>
    <t xml:space="preserve">ウ
</t>
    <phoneticPr fontId="4"/>
  </si>
  <si>
    <t>屋内側及び屋外側の高さが180㎜以下のまたぎ段差（踏み段を設ける場合にあっては、屋内側の高さが180㎜以下で屋外側の高さが360㎜以下のまたぎ段差）とし、かつ、手すりを設置できるようにしたもの</t>
    <phoneticPr fontId="4"/>
  </si>
  <si>
    <t xml:space="preserve">(5)
</t>
    <phoneticPr fontId="4"/>
  </si>
  <si>
    <t>居室の部分の床のうち次に掲げる基準に適合するものとその他の部分の床の300㎜以上450㎜以下の段差</t>
    <phoneticPr fontId="4"/>
  </si>
  <si>
    <t>面積が３㎡以上９㎡（当該居室の面積が18㎡以下の場合にあっては、当該面積の1/2）未満であること。</t>
    <phoneticPr fontId="4"/>
  </si>
  <si>
    <t>当該部分の面積の合計が、当該居室の面積の1/2未満であること。</t>
    <phoneticPr fontId="4"/>
  </si>
  <si>
    <t xml:space="preserve">ウ
</t>
    <phoneticPr fontId="4"/>
  </si>
  <si>
    <t>間口（工事を伴わない撤去等により確保できる部分の長さを含む。）が1,500㎜以上であること。</t>
    <phoneticPr fontId="4"/>
  </si>
  <si>
    <t>エ</t>
    <phoneticPr fontId="4"/>
  </si>
  <si>
    <t>その他の部分の床より高い位置にあること。</t>
    <phoneticPr fontId="4"/>
  </si>
  <si>
    <t>転落防止
・落下物による危険防止</t>
    <rPh sb="0" eb="2">
      <t>テンラク</t>
    </rPh>
    <rPh sb="6" eb="8">
      <t>ラッカ</t>
    </rPh>
    <rPh sb="8" eb="9">
      <t>ブツ</t>
    </rPh>
    <rPh sb="12" eb="14">
      <t>キケン</t>
    </rPh>
    <rPh sb="14" eb="16">
      <t>ボウシ</t>
    </rPh>
    <phoneticPr fontId="4"/>
  </si>
  <si>
    <t xml:space="preserve">(1)
</t>
    <phoneticPr fontId="4"/>
  </si>
  <si>
    <t xml:space="preserve">イ
</t>
    <phoneticPr fontId="4"/>
  </si>
  <si>
    <t xml:space="preserve">(2)
</t>
    <phoneticPr fontId="4"/>
  </si>
  <si>
    <t xml:space="preserve">(3)
</t>
    <phoneticPr fontId="4"/>
  </si>
  <si>
    <t>窓、開放廊下や階段の直下に道路、通路、出入口がある場合は、落下物による危険防止措置を講じること。</t>
    <rPh sb="2" eb="4">
      <t>カイホウ</t>
    </rPh>
    <rPh sb="42" eb="43">
      <t>コウ</t>
    </rPh>
    <phoneticPr fontId="4"/>
  </si>
  <si>
    <t>シックハウス対策</t>
  </si>
  <si>
    <t>防犯対策</t>
  </si>
  <si>
    <t>(1)</t>
    <phoneticPr fontId="4"/>
  </si>
  <si>
    <t>防犯対策用の鍵を使用する。</t>
    <phoneticPr fontId="4"/>
  </si>
  <si>
    <t xml:space="preserve">(2)
</t>
    <phoneticPr fontId="4"/>
  </si>
  <si>
    <t>界床の防音性の確保</t>
  </si>
  <si>
    <t>界床の仕様は次のいずれかとする。</t>
    <rPh sb="6" eb="7">
      <t>ツギ</t>
    </rPh>
    <phoneticPr fontId="4"/>
  </si>
  <si>
    <t xml:space="preserve">ア
</t>
    <phoneticPr fontId="4"/>
  </si>
  <si>
    <t>床スラブ厚が200mm以上（既存住宅にあっては、150mm以上）の鉄筋コンクリート造、鉄骨鉄筋コンクリート造若しくは鉄骨コンクリート造で普通コンクリートを用いた物又はこれらと同等の面密度を有するものとする。</t>
    <phoneticPr fontId="4"/>
  </si>
  <si>
    <t>木造の建築物については、遮音上有効な材料、工法を採用するなど、遮音性を確保するための方策を講じる。</t>
    <phoneticPr fontId="4"/>
  </si>
  <si>
    <t>界壁の防音性の確保</t>
    <phoneticPr fontId="4"/>
  </si>
  <si>
    <t>界壁の仕様は次のいずれかとする。</t>
    <rPh sb="6" eb="7">
      <t>ツギ</t>
    </rPh>
    <phoneticPr fontId="4"/>
  </si>
  <si>
    <t>界壁の厚みが180mm以上（既存住宅にあっては、150mm以上）の鉄筋コンクリート造、鉄骨鉄筋コンクリート造若しくは鉄骨コンクリート造で普通コンクリートを用いた物又はこれらと同等の面密度を有するものとする。</t>
    <phoneticPr fontId="4"/>
  </si>
  <si>
    <t>JIS A 1419-1（建築物及び建築部材の遮音性能の評価方法）による音響透過損失等級Rr-50等級相当以上とする。</t>
    <phoneticPr fontId="4"/>
  </si>
  <si>
    <t>コンセントボックス、スイッチボックスその他これらに類するものが、当該界壁の両側の対面する位置に当該界壁を欠き込んで設けない。
また、当該界壁にボード類が接着されている場合にあっては、当該界壁とボード類の間に接着モルタル等の点付けによる空隙が生じていない。</t>
    <phoneticPr fontId="4"/>
  </si>
  <si>
    <t>開口部の防音性の確保</t>
  </si>
  <si>
    <t>別表２－１　住戸内に関する基準（基本性能等に関する基準）</t>
    <phoneticPr fontId="4"/>
  </si>
  <si>
    <t>必須非対象</t>
    <rPh sb="0" eb="2">
      <t>ヒッス</t>
    </rPh>
    <rPh sb="2" eb="3">
      <t>ヒ</t>
    </rPh>
    <rPh sb="3" eb="5">
      <t>タイショウ</t>
    </rPh>
    <phoneticPr fontId="4"/>
  </si>
  <si>
    <t>※　既存で関連法令施行以前の建築物は必須から除くこととし、改修する建築物にあっては、改修に伴い使用される建材に限るものとする。</t>
    <phoneticPr fontId="4"/>
  </si>
  <si>
    <t>必須</t>
  </si>
  <si>
    <t>必須
※</t>
    <phoneticPr fontId="4"/>
  </si>
  <si>
    <t>別表２－２　住戸内に関する基準（単位空間別の基準）</t>
    <phoneticPr fontId="4"/>
  </si>
  <si>
    <t>玄関</t>
  </si>
  <si>
    <t>(1)</t>
    <phoneticPr fontId="4"/>
  </si>
  <si>
    <t>ドアストッパー、ドアクローザー</t>
    <phoneticPr fontId="4"/>
  </si>
  <si>
    <t>　　</t>
    <phoneticPr fontId="4"/>
  </si>
  <si>
    <t>(2)</t>
    <phoneticPr fontId="4"/>
  </si>
  <si>
    <t>(2)</t>
    <phoneticPr fontId="4"/>
  </si>
  <si>
    <t>ベビーカー等置場</t>
    <phoneticPr fontId="4"/>
  </si>
  <si>
    <t>玄関へのスペース確保が難しい場合は、共用玄関等敷地内に認定住戸数の３分の２以上の住戸が各１㎡以上を確保できるスペースを確保する。</t>
    <phoneticPr fontId="4"/>
  </si>
  <si>
    <t>(3)</t>
    <phoneticPr fontId="4"/>
  </si>
  <si>
    <t>(3)</t>
    <phoneticPr fontId="4"/>
  </si>
  <si>
    <t>手すりの設置</t>
    <phoneticPr fontId="4"/>
  </si>
  <si>
    <t>手すりの設置</t>
    <phoneticPr fontId="4"/>
  </si>
  <si>
    <t>玄関の出入りのサポートのための手すりの設置がされているか、設置できる構造になっている。</t>
    <phoneticPr fontId="4"/>
  </si>
  <si>
    <t>補助照明の設置</t>
    <phoneticPr fontId="4"/>
  </si>
  <si>
    <t>玄関や住戸内廊下に人感センサー付きの照明又は足元灯等の補助照明を設置する。</t>
    <phoneticPr fontId="4"/>
  </si>
  <si>
    <t>洗面所・脱衣所</t>
  </si>
  <si>
    <t>利便性への配慮</t>
    <phoneticPr fontId="4"/>
  </si>
  <si>
    <t>利便性への配慮</t>
    <phoneticPr fontId="4"/>
  </si>
  <si>
    <t>洗面所暖房機の設置</t>
    <phoneticPr fontId="4"/>
  </si>
  <si>
    <t>浴室</t>
  </si>
  <si>
    <t>進入防止錠等の設置</t>
    <rPh sb="0" eb="2">
      <t>シンニュウ</t>
    </rPh>
    <phoneticPr fontId="4"/>
  </si>
  <si>
    <t>浴室のドアには、子供の進入を防止する鍵をおおむね床上1,400㎜以上の高さに設置する。</t>
    <phoneticPr fontId="4"/>
  </si>
  <si>
    <t>また、浴室の鍵は、外からの解錠が可能なものとする。</t>
    <phoneticPr fontId="4"/>
  </si>
  <si>
    <t>滑りにくい床素材</t>
    <phoneticPr fontId="4"/>
  </si>
  <si>
    <t>浴室の床は水に濡れても滑りにくい仕上げとする。</t>
    <phoneticPr fontId="4"/>
  </si>
  <si>
    <t>浴槽への出入りのための手すりを設置する。</t>
    <phoneticPr fontId="4"/>
  </si>
  <si>
    <t>広さの確保</t>
    <phoneticPr fontId="4"/>
  </si>
  <si>
    <t>広さの確保</t>
    <phoneticPr fontId="4"/>
  </si>
  <si>
    <t>内法で短辺1,200mm以上、かつ、広さ1.9㎡以上とする。</t>
    <phoneticPr fontId="4"/>
  </si>
  <si>
    <t>内法で短辺1,400mm以上、かつ、広さ2.5㎡以上とする。</t>
    <phoneticPr fontId="4"/>
  </si>
  <si>
    <t>(5)</t>
    <phoneticPr fontId="4"/>
  </si>
  <si>
    <t>利便性の配慮及び火傷防止</t>
    <phoneticPr fontId="4"/>
  </si>
  <si>
    <t>水栓金具は給湯温度の制御が可能なサーモスタット式水栓金具等とする。</t>
    <phoneticPr fontId="4"/>
  </si>
  <si>
    <t>カラン等の給湯のための水栓金具は、カランそのものが埋め込み式になっているか、火傷防止カバーが設置されている等の危険防止措置がなされている。</t>
    <phoneticPr fontId="4"/>
  </si>
  <si>
    <t>(6)</t>
    <phoneticPr fontId="4"/>
  </si>
  <si>
    <t>浴室暖房乾燥機の設置</t>
    <phoneticPr fontId="4"/>
  </si>
  <si>
    <t>浴室暖房乾燥設備を設置する。</t>
    <phoneticPr fontId="4"/>
  </si>
  <si>
    <t>トイレ</t>
  </si>
  <si>
    <t>長辺が、内法寸法で1,300㎜以上か、便器の前方又は側方について、便器と壁の距離（ドアの開放により確保できる部分を含む。）が500㎜以上を確保する。</t>
    <phoneticPr fontId="4"/>
  </si>
  <si>
    <t>手すりを設置する。</t>
    <phoneticPr fontId="4"/>
  </si>
  <si>
    <t>外から解錠できる鍵</t>
    <phoneticPr fontId="4"/>
  </si>
  <si>
    <t>扉に外側から解錠できる鍵を設置する。</t>
    <phoneticPr fontId="4"/>
  </si>
  <si>
    <t>外開き又は引き戸の設置</t>
    <rPh sb="0" eb="1">
      <t>ソト</t>
    </rPh>
    <rPh sb="1" eb="2">
      <t>ヒラ</t>
    </rPh>
    <rPh sb="3" eb="4">
      <t>マタ</t>
    </rPh>
    <rPh sb="5" eb="6">
      <t>ヒ</t>
    </rPh>
    <rPh sb="7" eb="8">
      <t>ド</t>
    </rPh>
    <rPh sb="9" eb="11">
      <t>セッチ</t>
    </rPh>
    <phoneticPr fontId="4"/>
  </si>
  <si>
    <t>外開き又は引き戸を設置する。</t>
    <rPh sb="0" eb="1">
      <t>ソト</t>
    </rPh>
    <rPh sb="1" eb="2">
      <t>ヒラ</t>
    </rPh>
    <rPh sb="3" eb="4">
      <t>マタ</t>
    </rPh>
    <rPh sb="5" eb="6">
      <t>ヒ</t>
    </rPh>
    <rPh sb="7" eb="8">
      <t>ド</t>
    </rPh>
    <rPh sb="9" eb="11">
      <t>セッチ</t>
    </rPh>
    <phoneticPr fontId="4"/>
  </si>
  <si>
    <t>台所</t>
  </si>
  <si>
    <t>対面式キッチンなど子供への目線の確保等</t>
  </si>
  <si>
    <t>親が家事をしながら子供の様子を見守ることができるよう、対面式キッチンなど、台所から居間や食事室を見通せる配置・構造とする。</t>
  </si>
  <si>
    <t>親子の交流が生まれる広さの確保</t>
    <phoneticPr fontId="4"/>
  </si>
  <si>
    <t>親子が一緒に作業できるよう、ダイニングとキッチンを合わせた広さとして、10㎡以上を目安に動線や広さにも配慮した間取りとする。</t>
    <phoneticPr fontId="4"/>
  </si>
  <si>
    <t>チャイルドフェンスの設置等</t>
    <phoneticPr fontId="4"/>
  </si>
  <si>
    <t>調理器具等幼児にとって危険なものが多くある台所へ子供が進入しないような措置として、チャイルドフェンス等が設置できるよう、キッチン入口の形状の工夫や、壁下地を設ける。</t>
  </si>
  <si>
    <t>危険防止設備等の設置</t>
    <phoneticPr fontId="4"/>
  </si>
  <si>
    <t>コンロ等の調理器はチャイルドロック機能を備えたものにする。</t>
    <phoneticPr fontId="4"/>
  </si>
  <si>
    <t>建具</t>
  </si>
  <si>
    <t>開き戸</t>
    <phoneticPr fontId="4"/>
  </si>
  <si>
    <t>引き戸</t>
    <phoneticPr fontId="4"/>
  </si>
  <si>
    <t>引き残しが確保できない場合は、軽量かつ自動でゆっくり閉まる機能等を備えた引き戸を使用する。</t>
    <rPh sb="33" eb="34">
      <t>ソナ</t>
    </rPh>
    <phoneticPr fontId="4"/>
  </si>
  <si>
    <t>折戸</t>
    <phoneticPr fontId="4"/>
  </si>
  <si>
    <t>扉の取っ手など</t>
    <rPh sb="0" eb="1">
      <t>トビラ</t>
    </rPh>
    <phoneticPr fontId="4"/>
  </si>
  <si>
    <t>取っ手をレバーハンドルやプッシュハンドル等の開閉の容易なものとするなど、取っ手、引き手は使いやすい形状とするとともに、取っ手は面が取られた形状とするなど、安全性に配慮したものとする。</t>
    <rPh sb="59" eb="60">
      <t>ト</t>
    </rPh>
    <rPh sb="61" eb="62">
      <t>テ</t>
    </rPh>
    <phoneticPr fontId="4"/>
  </si>
  <si>
    <t>ドア内のガラス</t>
    <phoneticPr fontId="4"/>
  </si>
  <si>
    <t>居室</t>
  </si>
  <si>
    <t>スイッチ</t>
    <phoneticPr fontId="4"/>
  </si>
  <si>
    <t>照明のスイッチを床上900㎜程度の高さに設置し、ワイドスイッチにすることにより、子供でも使いやすいものとする。</t>
  </si>
  <si>
    <t>コンセント</t>
    <phoneticPr fontId="4"/>
  </si>
  <si>
    <t>子供がコンセントの差込口を濡れた手で触ったり、金属を差し込んだりすることによる事故を防止するため、シャッター付きコンセントを使用する。</t>
    <phoneticPr fontId="4"/>
  </si>
  <si>
    <t>収納スペースの確保</t>
    <phoneticPr fontId="4"/>
  </si>
  <si>
    <t>収納スペースは、収納率（次式で算出したもの）を８％以上確保する。</t>
    <phoneticPr fontId="4"/>
  </si>
  <si>
    <t>＜算定式＞ 
（S1＋S2）／当該住戸の専有部分の面積（㎡）×100 
　S1：高さ180cm以上の収納部分の水平投影面積（㎡) 
　S2：高さ180cm未満の収納部分の水平投影面積(㎡)
　　　×（当該収納部分の高さ（cm）／180）</t>
    <phoneticPr fontId="4"/>
  </si>
  <si>
    <t>室内物干しスペースの設置</t>
    <phoneticPr fontId="4"/>
  </si>
  <si>
    <t>使用しない時には取り外し可能な吊り下げ式やワイヤー物干しを室内に設置する。</t>
    <phoneticPr fontId="4"/>
  </si>
  <si>
    <t>壁等の出隅の面取り</t>
    <phoneticPr fontId="4"/>
  </si>
  <si>
    <t>家具等の転倒防止</t>
    <phoneticPr fontId="4"/>
  </si>
  <si>
    <t>壁に付け長押を設置する等、家具の転倒防止措置を講じることのできるような構造とする。</t>
    <rPh sb="4" eb="6">
      <t>なげし</t>
    </rPh>
    <phoneticPr fontId="4" type="Hiragana" alignment="center"/>
  </si>
  <si>
    <t>(7)</t>
    <phoneticPr fontId="4"/>
  </si>
  <si>
    <t>バルコニー</t>
  </si>
  <si>
    <t>足掛かり等への配慮</t>
    <rPh sb="1" eb="2">
      <t>ガ</t>
    </rPh>
    <phoneticPr fontId="4"/>
  </si>
  <si>
    <t>子供のバルコニーからの転落、転倒するのを防ぐため次の対策を講じる。</t>
    <rPh sb="24" eb="25">
      <t>つぎ</t>
    </rPh>
    <phoneticPr fontId="4" type="Hiragana" alignment="center"/>
  </si>
  <si>
    <t>ア</t>
    <phoneticPr fontId="4"/>
  </si>
  <si>
    <t>手すり子の形状を足掛かりにならない形状とする。</t>
    <rPh sb="9" eb="10">
      <t>ガ</t>
    </rPh>
    <phoneticPr fontId="4"/>
  </si>
  <si>
    <t>イ</t>
    <phoneticPr fontId="4"/>
  </si>
  <si>
    <t>室外機を手すり側に置かない。</t>
    <phoneticPr fontId="4"/>
  </si>
  <si>
    <t>物干し金物及び物干し竿が収納時も含め、足掛かりにならないようにする。</t>
    <rPh sb="10" eb="11">
      <t>ざお</t>
    </rPh>
    <phoneticPr fontId="4" type="Hiragana" alignment="center"/>
  </si>
  <si>
    <t xml:space="preserve">エ
</t>
    <phoneticPr fontId="4"/>
  </si>
  <si>
    <t>避難ハッチの設置に当たっては、子供が容易に開けられないようにチャイルドロック等の安全機能が付いたものを使用する（消防の指導により使用できない場合はその限りではない）。</t>
    <rPh sb="45" eb="46">
      <t>ツ</t>
    </rPh>
    <phoneticPr fontId="4"/>
  </si>
  <si>
    <t>スロップシンクの設置</t>
    <phoneticPr fontId="4"/>
  </si>
  <si>
    <t>スロップシンクをバルコニー等に設置する。ただし、これらによじ登って手すりから転落することを防止するために、これらの設備は手すりから600㎜以上の距離を確保して設置するなどの転落防止措置を講じる。</t>
    <phoneticPr fontId="4"/>
  </si>
  <si>
    <t>住戸内通路及び出入口</t>
  </si>
  <si>
    <t>住戸内通路の幅員</t>
    <phoneticPr fontId="4"/>
  </si>
  <si>
    <t>住戸内通路の幅員は、780㎜（柱等の箇所にあっては750㎜）以上を確保する。</t>
    <phoneticPr fontId="4"/>
  </si>
  <si>
    <t>住戸内出入口の幅員</t>
    <phoneticPr fontId="4"/>
  </si>
  <si>
    <t>住戸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は750㎜（浴室の出入口にあっては600㎜）以上を確保する。</t>
    <phoneticPr fontId="4"/>
  </si>
  <si>
    <t>住戸内階段</t>
  </si>
  <si>
    <t>勾配等</t>
    <phoneticPr fontId="4"/>
  </si>
  <si>
    <t>住戸内に設ける階段は、次に掲げる基準に適合しているものとする。ただし、ホームエレベーターが設けられている場合を除く。</t>
    <rPh sb="55" eb="56">
      <t>ノゾ</t>
    </rPh>
    <phoneticPr fontId="4"/>
  </si>
  <si>
    <t>勾配が22/21以下で、けあげの寸法の2倍と踏面の寸法の和が550㎜以上650㎜以下であり、かつ、踏面の寸法が195㎜以上であること。</t>
    <phoneticPr fontId="4"/>
  </si>
  <si>
    <t>蹴込みが30㎜以下であること。</t>
    <phoneticPr fontId="4"/>
  </si>
  <si>
    <t>アに掲げる各部の寸法は、回り階段の部分においては、踏面の狭い方の端から300㎜の位置における寸法とすること。ただし、次のいずれかに該当する部分にあっては、アの規定のうち各部の寸法に関するものは適用しないものとする。</t>
    <phoneticPr fontId="4"/>
  </si>
  <si>
    <t xml:space="preserve">(ｳ)
</t>
    <phoneticPr fontId="4"/>
  </si>
  <si>
    <t>少なくとも片側（勾配が45度を超える場合は両側）に、かつ、踏面の先端からの高さが800㎜から850㎜までの位置に設けられている。</t>
    <phoneticPr fontId="4"/>
  </si>
  <si>
    <t>転落事故等、危険が伴うと考えられる場所への子供の進入を防止するため、チャイルドフェンス等が設置できるよう、壁下地を設ける。</t>
  </si>
  <si>
    <t>その他</t>
    <rPh sb="2" eb="3">
      <t>タ</t>
    </rPh>
    <phoneticPr fontId="4"/>
  </si>
  <si>
    <t>その他、子育てに配慮した住宅計画における工夫を行っている。</t>
    <rPh sb="2" eb="3">
      <t>タ</t>
    </rPh>
    <rPh sb="4" eb="6">
      <t>コソダ</t>
    </rPh>
    <rPh sb="8" eb="10">
      <t>ハイリョ</t>
    </rPh>
    <rPh sb="12" eb="14">
      <t>ジュウタク</t>
    </rPh>
    <rPh sb="14" eb="16">
      <t>ケイカク</t>
    </rPh>
    <rPh sb="20" eb="22">
      <t>クフウ</t>
    </rPh>
    <rPh sb="23" eb="24">
      <t>オコナ</t>
    </rPh>
    <phoneticPr fontId="4"/>
  </si>
  <si>
    <t>別表３－１　共用部分に関する基準（基本性能等に関する基準）</t>
    <phoneticPr fontId="4"/>
  </si>
  <si>
    <t>転落防止
・落下物による危険防止</t>
    <phoneticPr fontId="4"/>
  </si>
  <si>
    <t>直接外部に開放されている共用廊下及び共用階段等には、転落を防止するため手すりを設置し、安全性に配慮する。</t>
    <phoneticPr fontId="4"/>
  </si>
  <si>
    <t>入居者の日常の利用に供する屋上の手すりは、床面から1,800mm以上の高さに達するよう設置すること。</t>
    <phoneticPr fontId="4"/>
  </si>
  <si>
    <t>窓、開放廊下や階段の直下に道路、通路、出入口がある場合は、落下物による危険防止措置を講じること。</t>
    <phoneticPr fontId="4"/>
  </si>
  <si>
    <t>転倒防止</t>
  </si>
  <si>
    <t>玄関から道路に至る通路及び共用階段、共用階段、共用廊下等の床の床面は、雨に濡れる等の使用環境を考慮した上で、子供や妊婦が安全に利用できるよう、滑りにくい材料を使用する。</t>
    <rPh sb="79" eb="81">
      <t>シヨウ</t>
    </rPh>
    <phoneticPr fontId="4"/>
  </si>
  <si>
    <t>別表３－２　共用部分に関する基準（単位空間別の基準）</t>
    <phoneticPr fontId="4"/>
  </si>
  <si>
    <t>アプローチ、共用廊下</t>
  </si>
  <si>
    <t xml:space="preserve">(1)
</t>
    <phoneticPr fontId="4"/>
  </si>
  <si>
    <t>各戸から敷地外までの経路のうち、一つ以上を特定経路として、段差を設けない経路とする（2階建ての場合は1階にある住戸から敷地外までの経路とする。）。</t>
    <rPh sb="16" eb="17">
      <t>ヒト</t>
    </rPh>
    <phoneticPr fontId="4"/>
  </si>
  <si>
    <t>特定経路にかかる排水溝には、ベビーカーの車輪が挟まらない溝蓋を設置する。</t>
    <phoneticPr fontId="4"/>
  </si>
  <si>
    <t xml:space="preserve">ア
</t>
    <phoneticPr fontId="4"/>
  </si>
  <si>
    <t>傾斜路の幅員は、階段に代わるものは1.2m以上、階段に併設するものは0.9m以上とし、勾配は1/12以下とする。高さが80mm以下の場合は1/8を超えないものとすることができる。</t>
    <phoneticPr fontId="4"/>
  </si>
  <si>
    <t>高さが750㎜を超える箇所に設ける場合にあっては、高さ750㎜ごとに踏幅が1,500㎜以上の踊り場を設ける。</t>
    <phoneticPr fontId="4"/>
  </si>
  <si>
    <t xml:space="preserve">エ
</t>
    <phoneticPr fontId="4"/>
  </si>
  <si>
    <t>傾斜路の始点又は終点に、ベビーカーや車いす等が安全に停止できる平坦な部分を設け、両側に側壁又は立ち上がりを設ける。</t>
    <phoneticPr fontId="4"/>
  </si>
  <si>
    <t xml:space="preserve">(4)
</t>
    <phoneticPr fontId="4"/>
  </si>
  <si>
    <t>エレベーター</t>
  </si>
  <si>
    <t>地上階数３以上の場合は、エレベーターを設置する。設置する場合は次の基準に適合していること。</t>
    <phoneticPr fontId="4"/>
  </si>
  <si>
    <t>出入口有効幅員800㎜以上、奥行き1,150㎜以上とする。</t>
    <phoneticPr fontId="4"/>
  </si>
  <si>
    <t>かご内を見渡せる窓又は防犯カメラを設置する。</t>
    <rPh sb="9" eb="10">
      <t>マタ</t>
    </rPh>
    <phoneticPr fontId="4"/>
  </si>
  <si>
    <t>非常時に外部に連絡できる装置が設置されているなど、安全に対処できるよう配慮されている。</t>
    <phoneticPr fontId="4"/>
  </si>
  <si>
    <t>(4)</t>
  </si>
  <si>
    <t>かご内の操作盤は、誰もが簡単に操作できるものとし、また、混雑時でも手が届きやすい位置に設ける。</t>
    <phoneticPr fontId="4"/>
  </si>
  <si>
    <t>共用階段</t>
  </si>
  <si>
    <t>共用階段の形状等は次の基準に適合していること。</t>
    <phoneticPr fontId="4"/>
  </si>
  <si>
    <t>けあげの寸法は200㎜以下、踏面の寸法は240㎜以上及び蹴込み寸法は30㎜以下とする。</t>
    <phoneticPr fontId="4"/>
  </si>
  <si>
    <t>最上段の通路等への食い込み及び最下段の通路等への突出を避ける。</t>
    <phoneticPr fontId="4"/>
  </si>
  <si>
    <t>ウ</t>
    <phoneticPr fontId="4"/>
  </si>
  <si>
    <t>蹴込み板を設置し、段鼻を突出させないようにする。</t>
    <phoneticPr fontId="4"/>
  </si>
  <si>
    <t>踏面にはノンスリップを設け、踏面と同一面とする。</t>
    <phoneticPr fontId="4"/>
  </si>
  <si>
    <t xml:space="preserve">オ
</t>
    <phoneticPr fontId="4"/>
  </si>
  <si>
    <t>階段及び踊り場の幅は以下による。ただし、屋上又は直上階のみに通じる共用階段及びその踊り場の幅は、850㎜以上とすることができる。</t>
    <phoneticPr fontId="4"/>
  </si>
  <si>
    <t xml:space="preserve">カ
</t>
    <phoneticPr fontId="4"/>
  </si>
  <si>
    <t>転倒防止のため、手すりを踏面からの高さが800㎜から850㎜程度の高さの位置に設ける。手すりの端部は200㎜以上水平に伸ばすこととし、端部を壁面又は下部に曲げること。</t>
    <phoneticPr fontId="4"/>
  </si>
  <si>
    <t xml:space="preserve">キ
</t>
    <phoneticPr fontId="4"/>
  </si>
  <si>
    <t>２段手すりを設置する場合は、上段が850㎜程度、下段が650㎜程度の高さとする。</t>
    <rPh sb="34" eb="35">
      <t>タカ</t>
    </rPh>
    <phoneticPr fontId="4"/>
  </si>
  <si>
    <t>ク</t>
    <phoneticPr fontId="4"/>
  </si>
  <si>
    <t>踊り場にも連続した手すりを設置する。</t>
    <phoneticPr fontId="4"/>
  </si>
  <si>
    <t xml:space="preserve">ケ
</t>
    <phoneticPr fontId="4"/>
  </si>
  <si>
    <t>共用階段の段差がある部分の照明は、段鼻等がはっきり認識できる照明、角度、位置とする。</t>
    <phoneticPr fontId="4"/>
  </si>
  <si>
    <t>足元灯を使用し、安全面での更なる配慮をする。</t>
    <phoneticPr fontId="4"/>
  </si>
  <si>
    <t>共用玄関</t>
  </si>
  <si>
    <t>共用玄関は次の基準に適合していること。</t>
    <rPh sb="5" eb="6">
      <t>ツギ</t>
    </rPh>
    <phoneticPr fontId="4"/>
  </si>
  <si>
    <t>幅員800㎜以上とする。</t>
    <phoneticPr fontId="4"/>
  </si>
  <si>
    <t>共用玄関の扉は自動ドアとし、前後に段差を設けない。</t>
    <phoneticPr fontId="4"/>
  </si>
  <si>
    <t>共用玄関付近に郵便受けを設置する。</t>
    <phoneticPr fontId="4"/>
  </si>
  <si>
    <t>管理人室を設ける場合は、共用玄関を見渡せる位置又は近接する位置へ設置する。</t>
    <phoneticPr fontId="4"/>
  </si>
  <si>
    <t>共用玄関は、周囲からの見通しが確保された位置にあること又は防犯カメラの設置等により見通しを補完する対策が講じられていること。</t>
    <phoneticPr fontId="4"/>
  </si>
  <si>
    <t>共用玄関の扉をオートロックにする場合は、共用玄関以外の共用出入口を自動施錠機能付きの鍵を備えたドアとする。</t>
    <rPh sb="5" eb="6">
      <t>トビラ</t>
    </rPh>
    <phoneticPr fontId="4"/>
  </si>
  <si>
    <t>宅配ボックスを設置する。</t>
    <phoneticPr fontId="4"/>
  </si>
  <si>
    <t>危険個所等への進入防止</t>
    <rPh sb="7" eb="9">
      <t>シンニュウ</t>
    </rPh>
    <phoneticPr fontId="4"/>
  </si>
  <si>
    <t>屋上、受水槽、機械室等、子供にとって危険な箇所に簡単に進入できないよう、柵の設置や鍵を設置する等の対策を講じる（消防の指導により設置できない場合はその限りではない）。</t>
    <rPh sb="21" eb="23">
      <t>カショ</t>
    </rPh>
    <rPh sb="27" eb="29">
      <t>シンニュウ</t>
    </rPh>
    <rPh sb="41" eb="42">
      <t>カギ</t>
    </rPh>
    <rPh sb="64" eb="66">
      <t>セッチ</t>
    </rPh>
    <phoneticPr fontId="4"/>
  </si>
  <si>
    <t>ごみ集積所</t>
  </si>
  <si>
    <t>所管の自治体と事前に協議を行い、居住世帯数や分別方法等に合わせたごみ集積所を設置する。</t>
    <rPh sb="0" eb="2">
      <t>ショカン</t>
    </rPh>
    <phoneticPr fontId="4"/>
  </si>
  <si>
    <t>自転車置場</t>
    <phoneticPr fontId="4"/>
  </si>
  <si>
    <t>別表４　子育て支援施設やキッズルーム等に関する基準</t>
    <phoneticPr fontId="4"/>
  </si>
  <si>
    <t>子育て支援施設</t>
  </si>
  <si>
    <t>子育て支援施設の設置に当たっては、施設の用途により関係法令、基準等を遵守すること。
また、公共施設の場合は当該施設の所管となる自治体と事前に協議を行うこと。</t>
    <phoneticPr fontId="4"/>
  </si>
  <si>
    <t>なお、認可外保育施設の設置に当たっては、認可外保育施設に対する指導監督要綱（昭和57年６月15日付56福児母第990号。（以下「指導要綱」という。））に定める認可外保育施設指導監督基準を遵守するとともに、設置後直ちに指導要綱に定める届出を行うこと。</t>
    <phoneticPr fontId="4"/>
  </si>
  <si>
    <t>また、一般住宅部分と動線や配管等を分離すること。</t>
    <phoneticPr fontId="4"/>
  </si>
  <si>
    <t>キッズルーム</t>
  </si>
  <si>
    <t>キッズルームを設置する場合、仕様等については別表２及び別表３の規定を準用するほか、以下に例示するようなものでキッズルームを運営する上で有効と認められる設備、備品を設ける。</t>
    <phoneticPr fontId="4"/>
  </si>
  <si>
    <t>授乳やおむつ替えのできるスペース</t>
    <phoneticPr fontId="4"/>
  </si>
  <si>
    <t>共用トイレ</t>
    <phoneticPr fontId="4"/>
  </si>
  <si>
    <t>テーブル、椅子等の歓談用の家具</t>
    <phoneticPr fontId="4"/>
  </si>
  <si>
    <t>本、おもちゃ等の収納スペース</t>
    <phoneticPr fontId="4"/>
  </si>
  <si>
    <t>集会室や交流スペース</t>
  </si>
  <si>
    <t>集会室や交流スペースを設置する場合、仕様等については別表２及び別表３の規定を準用する。ただし、施設の用途により関係する法令、基準等の定めがある場合は、それぞれの法令、基準等を遵守すること。</t>
    <rPh sb="29" eb="30">
      <t>オヨ</t>
    </rPh>
    <phoneticPr fontId="4"/>
  </si>
  <si>
    <t>集会室、交流スペースは前項のキッズルームを兼ねることができる。その場合は前項の基準を満たす。</t>
    <phoneticPr fontId="4"/>
  </si>
  <si>
    <t>屋外スペース</t>
  </si>
  <si>
    <t>屋外スペースを設置する場合、以下に例示するような居住者のコミュニティ形成上、有効と認められる設備、備品を設ける。</t>
    <phoneticPr fontId="4"/>
  </si>
  <si>
    <t>砂場や滑り台</t>
    <phoneticPr fontId="4"/>
  </si>
  <si>
    <t>共用の手洗い場やトイレ</t>
    <phoneticPr fontId="4"/>
  </si>
  <si>
    <t>ベンチや日陰スペース</t>
    <phoneticPr fontId="4"/>
  </si>
  <si>
    <t>植栽、芝生、花壇</t>
    <phoneticPr fontId="4"/>
  </si>
  <si>
    <t xml:space="preserve">(2)
</t>
    <phoneticPr fontId="4"/>
  </si>
  <si>
    <t>住民同士で野菜等を育てることで交流を図るための菜園スペースを設置する場合、以下に例示する居住者のコミュニティ形成上、有効と認められる設備、備品を設ける。</t>
    <rPh sb="2" eb="4">
      <t>ドウシ</t>
    </rPh>
    <phoneticPr fontId="4"/>
  </si>
  <si>
    <t>散水や手洗いのできる水栓</t>
    <phoneticPr fontId="4"/>
  </si>
  <si>
    <t>共用道具を収納する物置</t>
    <phoneticPr fontId="4"/>
  </si>
  <si>
    <t>収穫した作物を調理する設備</t>
    <phoneticPr fontId="4"/>
  </si>
  <si>
    <t>近隣保育施設等と連携した育児相談や一時預かりサービスの提供</t>
  </si>
  <si>
    <t>近隣医療施設等と連携した夜間診療や訪問診療などの実施</t>
  </si>
  <si>
    <t>ベビーシッターなどの訪問保育サービス</t>
    <rPh sb="10" eb="12">
      <t>ホウモン</t>
    </rPh>
    <rPh sb="12" eb="14">
      <t>ホイク</t>
    </rPh>
    <phoneticPr fontId="4"/>
  </si>
  <si>
    <t>子育て等の電話相談実施団体と連携した相談サービスの提供</t>
  </si>
  <si>
    <t>その他子育て支援サービスとして知事が認めたもの</t>
  </si>
  <si>
    <t>区市町村からの意見の反映</t>
    <phoneticPr fontId="4"/>
  </si>
  <si>
    <t>要綱第４に規定する、区市町村からの子育て支援施設等設置又は子育て支援サービス提供に関する意見を反映して、子育て支援施設等の設置又は子育て支援サービスの提供を実施すること。</t>
    <phoneticPr fontId="4"/>
  </si>
  <si>
    <t>別表６　区市町村からの意見の反映に関する基準</t>
    <phoneticPr fontId="4"/>
  </si>
  <si>
    <t>住宅計画、募集から入居までの配慮事項</t>
    <rPh sb="0" eb="2">
      <t>ジュウタク</t>
    </rPh>
    <rPh sb="2" eb="4">
      <t>ケイカク</t>
    </rPh>
    <phoneticPr fontId="4"/>
  </si>
  <si>
    <t>入居要件等の設定における配慮</t>
    <rPh sb="0" eb="2">
      <t>ニュウキョ</t>
    </rPh>
    <rPh sb="2" eb="5">
      <t>ヨウケントウ</t>
    </rPh>
    <rPh sb="6" eb="8">
      <t>セッテイ</t>
    </rPh>
    <rPh sb="12" eb="14">
      <t>ハイリョ</t>
    </rPh>
    <phoneticPr fontId="4"/>
  </si>
  <si>
    <t>以下に例示するものなど、子育て世帯の入居への配慮をすること。</t>
    <rPh sb="12" eb="14">
      <t>コソダ</t>
    </rPh>
    <rPh sb="15" eb="17">
      <t>セタイ</t>
    </rPh>
    <rPh sb="18" eb="20">
      <t>ニュウキョ</t>
    </rPh>
    <rPh sb="22" eb="24">
      <t>ハイリョ</t>
    </rPh>
    <phoneticPr fontId="4"/>
  </si>
  <si>
    <t>低層階を子育て世帯向けとし、上階をその他世帯向けとする。</t>
    <rPh sb="22" eb="23">
      <t>ム</t>
    </rPh>
    <phoneticPr fontId="4"/>
  </si>
  <si>
    <t>適切なタイミングでの必要な情報の提供</t>
    <phoneticPr fontId="4"/>
  </si>
  <si>
    <t>以下に例示するものなど、必要な情報を提供すること。</t>
    <phoneticPr fontId="4"/>
  </si>
  <si>
    <t>入居者募集時</t>
    <rPh sb="2" eb="3">
      <t>シャ</t>
    </rPh>
    <rPh sb="3" eb="5">
      <t>ボシュウ</t>
    </rPh>
    <rPh sb="5" eb="6">
      <t>ジ</t>
    </rPh>
    <phoneticPr fontId="4"/>
  </si>
  <si>
    <t xml:space="preserve">(ｱ)
</t>
    <phoneticPr fontId="4"/>
  </si>
  <si>
    <t>子育て支援施設の併設、子育て支援サービスの提供、子育て支援のための設備の工夫、地域の子育て支援情報などを募集・販売広告やホームページ等に掲載する。</t>
    <phoneticPr fontId="4"/>
  </si>
  <si>
    <t xml:space="preserve">(ｲ)
</t>
    <phoneticPr fontId="4"/>
  </si>
  <si>
    <t>認可保育所等入所選考が一般公募となる子育て支援施設の併設の場合、居住者優先入所制度等はないことを確実に説明する。</t>
    <phoneticPr fontId="4"/>
  </si>
  <si>
    <t xml:space="preserve">(ｳ)
</t>
    <phoneticPr fontId="4"/>
  </si>
  <si>
    <t xml:space="preserve">(ｴ)
</t>
    <phoneticPr fontId="4"/>
  </si>
  <si>
    <t>子育て世帯以外の世帯の応募があった場合は、当該住宅が子育てに配慮した住宅であることを説明する。</t>
    <phoneticPr fontId="4"/>
  </si>
  <si>
    <t xml:space="preserve">(ｵ)
</t>
    <phoneticPr fontId="4"/>
  </si>
  <si>
    <t>既存住宅の空き家で認定を取得し、子育て世帯を募集する場合においても、既存の居住者に対して子育て世帯を募集する旨を周知する。</t>
    <phoneticPr fontId="4"/>
  </si>
  <si>
    <t>入居者契約時</t>
    <rPh sb="3" eb="5">
      <t>ケイヤク</t>
    </rPh>
    <phoneticPr fontId="4"/>
  </si>
  <si>
    <t xml:space="preserve">(ｱ)
</t>
    <phoneticPr fontId="4"/>
  </si>
  <si>
    <t>入居者募集時に情報提供した各種情報について、改めて資料等により分かりやすく説明する。</t>
    <phoneticPr fontId="4"/>
  </si>
  <si>
    <t>入居者が子育て支援サービスの個別契約等を締結する必要がある場合、関連事業者が連携し、売買契約や賃貸契約時に当該契約が締結できるよう配慮する。</t>
    <phoneticPr fontId="4"/>
  </si>
  <si>
    <t>自転車置場やごみ集積所等共用部分について、駐輪位置等やごみ出しのルールを定め、確実に説明する。</t>
    <phoneticPr fontId="4"/>
  </si>
  <si>
    <t>子育て支援サービスの提供における配慮</t>
    <rPh sb="16" eb="18">
      <t>ハイリョ</t>
    </rPh>
    <phoneticPr fontId="4"/>
  </si>
  <si>
    <t>サービス提供に当たり、必要に応じて費用負担や運用ルールを定めること。特に共用部分の使用ルール、管理ルール等は確実に定めること。</t>
    <phoneticPr fontId="4"/>
  </si>
  <si>
    <t xml:space="preserve">イ
</t>
    <phoneticPr fontId="4"/>
  </si>
  <si>
    <t>子育て支援サービス提供者と提携したサービスを利用する際は、提供先と契約書を取り交わし、利用に関する費用、契約期間、サービスの提供頻度等を取り決めること。</t>
    <phoneticPr fontId="4"/>
  </si>
  <si>
    <t>安心して日常生活を送るための配慮事項</t>
    <rPh sb="0" eb="2">
      <t>アンシン</t>
    </rPh>
    <rPh sb="9" eb="10">
      <t>オク</t>
    </rPh>
    <phoneticPr fontId="4"/>
  </si>
  <si>
    <t>基本的なルールの継続的な周知徹底</t>
    <rPh sb="0" eb="3">
      <t>キホンテキ</t>
    </rPh>
    <rPh sb="8" eb="11">
      <t>ケイゾクテキ</t>
    </rPh>
    <rPh sb="12" eb="14">
      <t>シュウチ</t>
    </rPh>
    <rPh sb="14" eb="16">
      <t>テッテイ</t>
    </rPh>
    <phoneticPr fontId="4"/>
  </si>
  <si>
    <t>自転車置場の使用方法、ごみ出しのルール、集会室やキッズルーム、屋外スペースの使用方法等については、事前に定めたルールを掲示板への掲示や回覧等で定期的に周知するなど、ルールが守られるよう、継続的に周知していくこと。</t>
    <phoneticPr fontId="4"/>
  </si>
  <si>
    <t>子育て支援情報等の継続的な提供</t>
    <phoneticPr fontId="4"/>
  </si>
  <si>
    <t>子育てに関する相談窓口や地域の子育て支援施設などの地域の子育て支援情報など子育てに関する様々な情報を掲示板への掲示や回覧等で定期的に周知を行うなど、継続的に周知を行っていくこと。</t>
    <phoneticPr fontId="4"/>
  </si>
  <si>
    <t>入居者間の交流の機会の創出</t>
    <phoneticPr fontId="4"/>
  </si>
  <si>
    <t>ウェルカムパーティー</t>
    <phoneticPr fontId="4"/>
  </si>
  <si>
    <t>共有スペースを活用した絵本の読み聞かせ会</t>
    <phoneticPr fontId="4"/>
  </si>
  <si>
    <t>不要になった子供用品の貸し借り会、フリーマーケット</t>
  </si>
  <si>
    <t>オ</t>
    <phoneticPr fontId="4"/>
  </si>
  <si>
    <t>餠つきやラジオ体操などのイベント</t>
    <rPh sb="0" eb="1">
      <t>モチ</t>
    </rPh>
    <rPh sb="7" eb="9">
      <t>タイソウ</t>
    </rPh>
    <phoneticPr fontId="4"/>
  </si>
  <si>
    <t>地域の人との交流の機会の創出</t>
    <rPh sb="3" eb="4">
      <t>ヒト</t>
    </rPh>
    <phoneticPr fontId="4"/>
  </si>
  <si>
    <t>地域の人も参加できる餠つきやラジオ体操などのイベント</t>
    <rPh sb="3" eb="4">
      <t>ヒト</t>
    </rPh>
    <rPh sb="10" eb="11">
      <t>モチ</t>
    </rPh>
    <phoneticPr fontId="4"/>
  </si>
  <si>
    <t>地域で活動しているＮＰＯ等と連携した地域交流イベント</t>
    <phoneticPr fontId="4"/>
  </si>
  <si>
    <t>必須
※</t>
    <rPh sb="0" eb="2">
      <t>ヒッス</t>
    </rPh>
    <phoneticPr fontId="4"/>
  </si>
  <si>
    <t>90度屈曲部分が下階の床から上３段以内で構成され、かつ、その踏面の狭い方の形状が全て30度以上となる回り階段の部分</t>
    <rPh sb="40" eb="41">
      <t>スベ</t>
    </rPh>
    <phoneticPr fontId="4"/>
  </si>
  <si>
    <t>90度屈曲部分が踊り場から上３段以内で構成され、かつ、その踏面の狭い方の形状が全て30度以上となる回り階段の部分</t>
    <rPh sb="39" eb="40">
      <t>スベ</t>
    </rPh>
    <phoneticPr fontId="4"/>
  </si>
  <si>
    <t>180度屈曲部分が４段で構成され、かつ、その踏面の狭い方の形状が下から60度、30度、30度及び60度の順となる回り階段の部分</t>
    <phoneticPr fontId="4"/>
  </si>
  <si>
    <t xml:space="preserve">(2)
</t>
    <phoneticPr fontId="4"/>
  </si>
  <si>
    <t xml:space="preserve">ア
</t>
    <phoneticPr fontId="4"/>
  </si>
  <si>
    <t xml:space="preserve">(ｲ)
</t>
    <phoneticPr fontId="4"/>
  </si>
  <si>
    <t>各住戸の居室内の内装の仕上げや居室に係る天井裏等の下地材等に用いる特定建材は、日本産業規格又は日本農林規格のF☆☆☆☆表示のある建築材料等（ホルムアルデヒト発散建築材料に該当しないもの）とする。</t>
    <rPh sb="41" eb="43">
      <t>サンギョウ</t>
    </rPh>
    <rPh sb="45" eb="46">
      <t>マタ</t>
    </rPh>
    <phoneticPr fontId="4"/>
  </si>
  <si>
    <t>台所の水栓金具はレバー式等操作しやすい形状とするとともに、給湯温度の制御が可能な水栓金具とする。</t>
    <phoneticPr fontId="4"/>
  </si>
  <si>
    <t>バルコニーに面する住宅の窓のうち侵入が想定される階に存するものには、避難計画上支障のない範囲において、合わせガラス、防犯フィルム、鍵付クレセント又はシャッターの設置等、侵入の防止に有効な措置を講じる。</t>
    <rPh sb="72" eb="73">
      <t>マタ</t>
    </rPh>
    <phoneticPr fontId="4"/>
  </si>
  <si>
    <t xml:space="preserve">(3)
</t>
    <phoneticPr fontId="4"/>
  </si>
  <si>
    <t>サッシ等の開口部</t>
    <rPh sb="3" eb="4">
      <t>トウ</t>
    </rPh>
    <rPh sb="5" eb="8">
      <t>カイコウブ</t>
    </rPh>
    <phoneticPr fontId="4"/>
  </si>
  <si>
    <t>JIS A 1418-2（建築物の床衝撃音遮断性能の測定方法）による床衝撃音レベルに対して、JIS A 1419-2（建築物及び建築部材の遮音性能の評価方法）による床衝撃音遮断性能Ｌi,r,H-55等級相当以上とする。</t>
    <phoneticPr fontId="4"/>
  </si>
  <si>
    <t>JIS A 4706（サッシ）による遮音性能T-1等級相当以上の材料を使用する。</t>
    <rPh sb="18" eb="20">
      <t>シャオン</t>
    </rPh>
    <rPh sb="20" eb="22">
      <t>セイノウ</t>
    </rPh>
    <rPh sb="25" eb="27">
      <t>トウキュウ</t>
    </rPh>
    <rPh sb="27" eb="29">
      <t>ソウトウ</t>
    </rPh>
    <rPh sb="29" eb="31">
      <t>イジョウ</t>
    </rPh>
    <rPh sb="32" eb="34">
      <t>ザイリョウ</t>
    </rPh>
    <rPh sb="35" eb="37">
      <t>シヨウ</t>
    </rPh>
    <phoneticPr fontId="4"/>
  </si>
  <si>
    <t>JIS A 4706（サッシ）による遮音性能T-2等級相当以上の材料を使用する。</t>
    <phoneticPr fontId="4"/>
  </si>
  <si>
    <t>(4)</t>
    <phoneticPr fontId="4"/>
  </si>
  <si>
    <t>(6)</t>
    <phoneticPr fontId="4"/>
  </si>
  <si>
    <t>食器洗い乾燥機の設置</t>
    <rPh sb="0" eb="3">
      <t>ショッキアラ</t>
    </rPh>
    <rPh sb="4" eb="7">
      <t>カンソウキ</t>
    </rPh>
    <rPh sb="8" eb="10">
      <t>セッチ</t>
    </rPh>
    <phoneticPr fontId="4"/>
  </si>
  <si>
    <t>ビルトインタイプの食器洗い乾燥機を設置する。</t>
    <rPh sb="9" eb="12">
      <t>ショッキアラ</t>
    </rPh>
    <rPh sb="13" eb="16">
      <t>カンソウキ</t>
    </rPh>
    <rPh sb="17" eb="19">
      <t>セッチ</t>
    </rPh>
    <phoneticPr fontId="4"/>
  </si>
  <si>
    <t>(7)</t>
    <phoneticPr fontId="4"/>
  </si>
  <si>
    <t>クッション性の高い床素材</t>
    <rPh sb="5" eb="6">
      <t>セイ</t>
    </rPh>
    <rPh sb="7" eb="8">
      <t>タカ</t>
    </rPh>
    <rPh sb="9" eb="10">
      <t>ユカ</t>
    </rPh>
    <rPh sb="10" eb="12">
      <t>ソザイ</t>
    </rPh>
    <phoneticPr fontId="4"/>
  </si>
  <si>
    <t>転倒による事故防止や防音性を高めるため、床にクッション性の高い材料を使用する。</t>
    <rPh sb="0" eb="2">
      <t>テントウ</t>
    </rPh>
    <rPh sb="5" eb="7">
      <t>ジコ</t>
    </rPh>
    <rPh sb="7" eb="9">
      <t>ボウシ</t>
    </rPh>
    <rPh sb="10" eb="13">
      <t>ボウオンセイ</t>
    </rPh>
    <rPh sb="14" eb="15">
      <t>タカ</t>
    </rPh>
    <rPh sb="20" eb="21">
      <t>ユカ</t>
    </rPh>
    <rPh sb="27" eb="28">
      <t>セイ</t>
    </rPh>
    <rPh sb="29" eb="30">
      <t>タカ</t>
    </rPh>
    <rPh sb="31" eb="33">
      <t>ザイリョウ</t>
    </rPh>
    <rPh sb="34" eb="36">
      <t>シヨウ</t>
    </rPh>
    <phoneticPr fontId="4"/>
  </si>
  <si>
    <t>浴室出入りのための手すりの設置がされているか、設置できる構造になっている。</t>
    <phoneticPr fontId="4"/>
  </si>
  <si>
    <t>ワーキングスペース</t>
    <phoneticPr fontId="4"/>
  </si>
  <si>
    <t>複数の利用者が一度に利用できる机、椅子</t>
    <rPh sb="0" eb="2">
      <t>フクスウ</t>
    </rPh>
    <rPh sb="3" eb="6">
      <t>リヨウシャ</t>
    </rPh>
    <rPh sb="7" eb="9">
      <t>イチド</t>
    </rPh>
    <rPh sb="10" eb="12">
      <t>リヨウ</t>
    </rPh>
    <rPh sb="15" eb="16">
      <t>ツクエ</t>
    </rPh>
    <rPh sb="17" eb="19">
      <t>イス</t>
    </rPh>
    <phoneticPr fontId="4"/>
  </si>
  <si>
    <t>ワーキングスペース等を設置する場合、以下に例示するようなものでワーキングスペース等を運営する上で有効と認められる設備、備品を設ける。</t>
    <rPh sb="9" eb="10">
      <t>トウ</t>
    </rPh>
    <rPh sb="11" eb="13">
      <t>セッチ</t>
    </rPh>
    <rPh sb="15" eb="17">
      <t>バアイ</t>
    </rPh>
    <rPh sb="18" eb="20">
      <t>イカ</t>
    </rPh>
    <rPh sb="21" eb="23">
      <t>レイジ</t>
    </rPh>
    <rPh sb="40" eb="41">
      <t>トウ</t>
    </rPh>
    <rPh sb="42" eb="44">
      <t>ウンエイ</t>
    </rPh>
    <rPh sb="46" eb="47">
      <t>ウエ</t>
    </rPh>
    <rPh sb="48" eb="50">
      <t>ユウコウ</t>
    </rPh>
    <rPh sb="51" eb="52">
      <t>ミト</t>
    </rPh>
    <rPh sb="56" eb="58">
      <t>セツビ</t>
    </rPh>
    <rPh sb="59" eb="61">
      <t>ビヒン</t>
    </rPh>
    <rPh sb="62" eb="63">
      <t>モウ</t>
    </rPh>
    <phoneticPr fontId="4"/>
  </si>
  <si>
    <t>防犯対策</t>
    <rPh sb="0" eb="2">
      <t>ボウハン</t>
    </rPh>
    <rPh sb="2" eb="4">
      <t>タイサク</t>
    </rPh>
    <phoneticPr fontId="4"/>
  </si>
  <si>
    <t>耐震性能</t>
    <rPh sb="0" eb="2">
      <t>タイシン</t>
    </rPh>
    <rPh sb="2" eb="4">
      <t>セイノウ</t>
    </rPh>
    <phoneticPr fontId="4"/>
  </si>
  <si>
    <t>耐震ラッチの設置</t>
    <rPh sb="0" eb="2">
      <t>タイシン</t>
    </rPh>
    <rPh sb="6" eb="8">
      <t>セッチ</t>
    </rPh>
    <phoneticPr fontId="4"/>
  </si>
  <si>
    <t>吊戸棚がある場合、扉に耐震ラッチを設置する。</t>
    <rPh sb="0" eb="3">
      <t>ツリトダナ</t>
    </rPh>
    <rPh sb="6" eb="8">
      <t>バアイ</t>
    </rPh>
    <rPh sb="9" eb="10">
      <t>トビラ</t>
    </rPh>
    <rPh sb="11" eb="13">
      <t>タイシン</t>
    </rPh>
    <rPh sb="17" eb="19">
      <t>セッチ</t>
    </rPh>
    <phoneticPr fontId="4"/>
  </si>
  <si>
    <t>衝突防止</t>
    <rPh sb="0" eb="2">
      <t>ショウトツ</t>
    </rPh>
    <rPh sb="2" eb="4">
      <t>ボウシ</t>
    </rPh>
    <phoneticPr fontId="4"/>
  </si>
  <si>
    <t>エントランスホールやキッズルーム、集会所等にある面積の大きな透明ガラスは、衝突による事故を防止するため、安全ガラスとするか、衝突防止シールを貼る等の視認性を高める措置を講じる。</t>
    <phoneticPr fontId="4"/>
  </si>
  <si>
    <t>避難経路における安全確保</t>
    <rPh sb="0" eb="2">
      <t>ヒナン</t>
    </rPh>
    <rPh sb="2" eb="4">
      <t>ケイロ</t>
    </rPh>
    <rPh sb="8" eb="10">
      <t>アンゼン</t>
    </rPh>
    <rPh sb="10" eb="12">
      <t>カクホ</t>
    </rPh>
    <phoneticPr fontId="4"/>
  </si>
  <si>
    <t>避難経路にある建具の握り手が握り玉形式のように握力が必要なものや、複雑な機構による形式でなく、レバーハンドル形式等子供にも使いやすいものとする。</t>
    <phoneticPr fontId="4"/>
  </si>
  <si>
    <t>防犯カメラの設置等の防犯対策を講じること。</t>
    <rPh sb="0" eb="2">
      <t>ボウハン</t>
    </rPh>
    <rPh sb="6" eb="8">
      <t>セッチ</t>
    </rPh>
    <rPh sb="8" eb="9">
      <t>トウ</t>
    </rPh>
    <rPh sb="10" eb="12">
      <t>ボウハン</t>
    </rPh>
    <rPh sb="12" eb="14">
      <t>タイサク</t>
    </rPh>
    <rPh sb="15" eb="16">
      <t>コウ</t>
    </rPh>
    <phoneticPr fontId="4"/>
  </si>
  <si>
    <t>敷地内通行の安全確保</t>
    <rPh sb="0" eb="2">
      <t>シキチ</t>
    </rPh>
    <rPh sb="2" eb="3">
      <t>ナイ</t>
    </rPh>
    <rPh sb="3" eb="5">
      <t>ツウコウ</t>
    </rPh>
    <rPh sb="6" eb="8">
      <t>アンゼン</t>
    </rPh>
    <rPh sb="8" eb="10">
      <t>カクホ</t>
    </rPh>
    <phoneticPr fontId="4"/>
  </si>
  <si>
    <t>敷地内の歩道と車道は分離し、歩行者の安全を確保すること。</t>
    <rPh sb="0" eb="2">
      <t>シキチ</t>
    </rPh>
    <rPh sb="2" eb="3">
      <t>ナイ</t>
    </rPh>
    <rPh sb="4" eb="6">
      <t>ホドウ</t>
    </rPh>
    <rPh sb="7" eb="9">
      <t>シャドウ</t>
    </rPh>
    <rPh sb="10" eb="12">
      <t>ブンリ</t>
    </rPh>
    <rPh sb="14" eb="17">
      <t>ホコウシャ</t>
    </rPh>
    <rPh sb="18" eb="20">
      <t>アンゼン</t>
    </rPh>
    <rPh sb="21" eb="23">
      <t>カクホ</t>
    </rPh>
    <phoneticPr fontId="4"/>
  </si>
  <si>
    <t>防災対策</t>
    <rPh sb="0" eb="2">
      <t>ボウサイ</t>
    </rPh>
    <rPh sb="2" eb="4">
      <t>タイサク</t>
    </rPh>
    <phoneticPr fontId="4"/>
  </si>
  <si>
    <t>小児用モード、小児用パッドのあるＡＥＤを設置する。</t>
    <phoneticPr fontId="4"/>
  </si>
  <si>
    <t>自治会や地域活動団体などによるインターネットを活用したイベント</t>
    <rPh sb="4" eb="6">
      <t>チイキ</t>
    </rPh>
    <rPh sb="6" eb="8">
      <t>カツドウ</t>
    </rPh>
    <rPh sb="8" eb="10">
      <t>ダンタイ</t>
    </rPh>
    <rPh sb="23" eb="25">
      <t>カツヨウ</t>
    </rPh>
    <phoneticPr fontId="4"/>
  </si>
  <si>
    <t>テレワークスペース</t>
    <phoneticPr fontId="4"/>
  </si>
  <si>
    <t>省エネ・再エネ対策</t>
    <rPh sb="0" eb="1">
      <t>ショウ</t>
    </rPh>
    <rPh sb="4" eb="5">
      <t>サイ</t>
    </rPh>
    <rPh sb="7" eb="9">
      <t>タイサク</t>
    </rPh>
    <phoneticPr fontId="4"/>
  </si>
  <si>
    <t>抗菌、防カビ、抗ウイルス対応</t>
    <rPh sb="0" eb="1">
      <t>コウ</t>
    </rPh>
    <rPh sb="1" eb="2">
      <t>キン</t>
    </rPh>
    <rPh sb="3" eb="4">
      <t>ボウ</t>
    </rPh>
    <rPh sb="7" eb="8">
      <t>コウ</t>
    </rPh>
    <rPh sb="12" eb="14">
      <t>タイオウ</t>
    </rPh>
    <phoneticPr fontId="4"/>
  </si>
  <si>
    <t>非接触型ボタン等の設備を備えたエレベーターを設置する。</t>
    <rPh sb="0" eb="1">
      <t>ヒ</t>
    </rPh>
    <rPh sb="1" eb="4">
      <t>セッショクガタ</t>
    </rPh>
    <rPh sb="7" eb="8">
      <t>トウ</t>
    </rPh>
    <rPh sb="9" eb="11">
      <t>セツビ</t>
    </rPh>
    <rPh sb="12" eb="13">
      <t>ソナ</t>
    </rPh>
    <rPh sb="22" eb="24">
      <t>セッチ</t>
    </rPh>
    <phoneticPr fontId="4"/>
  </si>
  <si>
    <t>カ</t>
    <phoneticPr fontId="4"/>
  </si>
  <si>
    <t>ＷＥＢの活用など「新しい日常」を踏まえた新たなコミュニティ形成のためのイベント等</t>
    <rPh sb="4" eb="6">
      <t>カツヨウ</t>
    </rPh>
    <rPh sb="9" eb="10">
      <t>アタラ</t>
    </rPh>
    <rPh sb="12" eb="14">
      <t>ニチジョウ</t>
    </rPh>
    <rPh sb="16" eb="17">
      <t>フ</t>
    </rPh>
    <rPh sb="20" eb="21">
      <t>アラ</t>
    </rPh>
    <rPh sb="29" eb="31">
      <t>ケイセイ</t>
    </rPh>
    <rPh sb="39" eb="40">
      <t>トウ</t>
    </rPh>
    <phoneticPr fontId="4"/>
  </si>
  <si>
    <t>ＷＥＢの活用など「新しい日常」を踏まえた新たなコミュニティ形成のためのイベント等</t>
    <phoneticPr fontId="4"/>
  </si>
  <si>
    <t>東京ゼロエミ住宅やＺＥＨの認証を取得している。</t>
    <phoneticPr fontId="4"/>
  </si>
  <si>
    <t>重要度
（子供の安全）</t>
    <rPh sb="0" eb="3">
      <t>ジュウヨウド</t>
    </rPh>
    <rPh sb="5" eb="7">
      <t>コドモ</t>
    </rPh>
    <rPh sb="8" eb="10">
      <t>アンゼン</t>
    </rPh>
    <phoneticPr fontId="4"/>
  </si>
  <si>
    <t>保育所、幼稚園などの保育、教育施設</t>
    <phoneticPr fontId="4"/>
  </si>
  <si>
    <t>洗面所の水栓金具はレバー式等操作しやすい形状とし、給湯温度の制御が可能な水栓金具とする。</t>
    <phoneticPr fontId="4"/>
  </si>
  <si>
    <t>タッチレス水栓とする。</t>
    <rPh sb="5" eb="7">
      <t>スイセン</t>
    </rPh>
    <phoneticPr fontId="4"/>
  </si>
  <si>
    <t>個室、半個室や可変可能なパーテーション</t>
    <rPh sb="0" eb="2">
      <t>コシツ</t>
    </rPh>
    <rPh sb="3" eb="4">
      <t>ハン</t>
    </rPh>
    <rPh sb="4" eb="6">
      <t>コシツ</t>
    </rPh>
    <rPh sb="7" eb="9">
      <t>カヘン</t>
    </rPh>
    <rPh sb="9" eb="11">
      <t>カノウ</t>
    </rPh>
    <phoneticPr fontId="4"/>
  </si>
  <si>
    <t>居室間や主要な通路上に配置される開き戸</t>
    <rPh sb="0" eb="2">
      <t>キョシツ</t>
    </rPh>
    <rPh sb="2" eb="3">
      <t>カン</t>
    </rPh>
    <rPh sb="4" eb="6">
      <t>シュヨウ</t>
    </rPh>
    <rPh sb="7" eb="9">
      <t>ツウロ</t>
    </rPh>
    <rPh sb="9" eb="10">
      <t>ジョウ</t>
    </rPh>
    <rPh sb="11" eb="13">
      <t>ハイチ</t>
    </rPh>
    <rPh sb="16" eb="17">
      <t>ヒラ</t>
    </rPh>
    <rPh sb="18" eb="19">
      <t>ド</t>
    </rPh>
    <phoneticPr fontId="4"/>
  </si>
  <si>
    <t>トイレや洗面所等に配置される開き戸</t>
    <rPh sb="4" eb="6">
      <t>センメン</t>
    </rPh>
    <rPh sb="6" eb="7">
      <t>ジョ</t>
    </rPh>
    <rPh sb="7" eb="8">
      <t>トウ</t>
    </rPh>
    <rPh sb="9" eb="11">
      <t>ハイチ</t>
    </rPh>
    <rPh sb="14" eb="15">
      <t>ヒラ</t>
    </rPh>
    <rPh sb="16" eb="17">
      <t>ド</t>
    </rPh>
    <phoneticPr fontId="4"/>
  </si>
  <si>
    <t>地震時管制運転装置及び戸開走行保護装置を設置する。</t>
    <rPh sb="0" eb="2">
      <t>ジシン</t>
    </rPh>
    <rPh sb="2" eb="3">
      <t>ジ</t>
    </rPh>
    <rPh sb="3" eb="5">
      <t>カンセイ</t>
    </rPh>
    <rPh sb="5" eb="7">
      <t>ウンテン</t>
    </rPh>
    <rPh sb="7" eb="9">
      <t>ソウチ</t>
    </rPh>
    <rPh sb="9" eb="10">
      <t>オヨ</t>
    </rPh>
    <rPh sb="11" eb="13">
      <t>トカイ</t>
    </rPh>
    <rPh sb="13" eb="15">
      <t>ソウコウ</t>
    </rPh>
    <rPh sb="15" eb="17">
      <t>ホゴ</t>
    </rPh>
    <rPh sb="17" eb="19">
      <t>ソウチ</t>
    </rPh>
    <rPh sb="20" eb="22">
      <t>セッチ</t>
    </rPh>
    <phoneticPr fontId="4"/>
  </si>
  <si>
    <t>防災訓練や防災マップ作成会議</t>
    <rPh sb="0" eb="2">
      <t>ボウサイ</t>
    </rPh>
    <rPh sb="2" eb="4">
      <t>クンレン</t>
    </rPh>
    <rPh sb="5" eb="7">
      <t>ボウサイ</t>
    </rPh>
    <rPh sb="10" eb="12">
      <t>サクセイ</t>
    </rPh>
    <rPh sb="12" eb="14">
      <t>カイギ</t>
    </rPh>
    <phoneticPr fontId="4"/>
  </si>
  <si>
    <t>選択
※</t>
    <rPh sb="0" eb="2">
      <t>センタク</t>
    </rPh>
    <phoneticPr fontId="4"/>
  </si>
  <si>
    <t>以下に例示するものなど、防災に関する対策を講じていること。</t>
    <rPh sb="0" eb="2">
      <t>イカ</t>
    </rPh>
    <rPh sb="3" eb="5">
      <t>レイジ</t>
    </rPh>
    <rPh sb="12" eb="14">
      <t>ボウサイ</t>
    </rPh>
    <rPh sb="15" eb="16">
      <t>カン</t>
    </rPh>
    <rPh sb="18" eb="20">
      <t>タイサク</t>
    </rPh>
    <rPh sb="21" eb="22">
      <t>コウ</t>
    </rPh>
    <phoneticPr fontId="4"/>
  </si>
  <si>
    <t>玄関ドア枠は耐震枠で、JIS（日本工業規格）におけるA4702面内変形追随性の規定におけるD－3等級同等以上であり、あわせてドアガードも耐震性に配慮したものとなっている。</t>
    <phoneticPr fontId="4"/>
  </si>
  <si>
    <t>受変電設備、自家発電設備などの電気設備を上階に配置しているか、浸水経路にマウンドアップや止水版・防水扉などの対策を講じるとともに土嚢の準備などを行っている。</t>
    <rPh sb="0" eb="1">
      <t>ウケ</t>
    </rPh>
    <rPh sb="1" eb="3">
      <t>ヘンデン</t>
    </rPh>
    <rPh sb="3" eb="5">
      <t>セツビ</t>
    </rPh>
    <rPh sb="6" eb="8">
      <t>ジカ</t>
    </rPh>
    <rPh sb="8" eb="10">
      <t>ハツデン</t>
    </rPh>
    <rPh sb="10" eb="12">
      <t>セツビ</t>
    </rPh>
    <rPh sb="15" eb="17">
      <t>デンキ</t>
    </rPh>
    <rPh sb="17" eb="19">
      <t>セツビ</t>
    </rPh>
    <rPh sb="20" eb="22">
      <t>ジョウカイ</t>
    </rPh>
    <rPh sb="23" eb="25">
      <t>ハイチ</t>
    </rPh>
    <rPh sb="31" eb="33">
      <t>シンスイ</t>
    </rPh>
    <rPh sb="33" eb="35">
      <t>ケイロ</t>
    </rPh>
    <rPh sb="44" eb="46">
      <t>シスイ</t>
    </rPh>
    <rPh sb="46" eb="47">
      <t>バン</t>
    </rPh>
    <rPh sb="48" eb="50">
      <t>ボウスイ</t>
    </rPh>
    <rPh sb="50" eb="51">
      <t>トビラ</t>
    </rPh>
    <rPh sb="54" eb="56">
      <t>タイサク</t>
    </rPh>
    <rPh sb="57" eb="58">
      <t>コウ</t>
    </rPh>
    <rPh sb="64" eb="66">
      <t>ドノウ</t>
    </rPh>
    <rPh sb="67" eb="69">
      <t>ジュンビ</t>
    </rPh>
    <rPh sb="72" eb="73">
      <t>オコナ</t>
    </rPh>
    <phoneticPr fontId="4"/>
  </si>
  <si>
    <t>SIAAの基準を満たした抗菌加工や抗ウイルス加工が施されたものなど、抗菌、防カビ、抗ウイルス対応措置が講じられた住設部品を使用する。</t>
    <rPh sb="12" eb="14">
      <t>コウキン</t>
    </rPh>
    <rPh sb="14" eb="16">
      <t>カコウ</t>
    </rPh>
    <rPh sb="17" eb="18">
      <t>コウ</t>
    </rPh>
    <rPh sb="22" eb="24">
      <t>カコウ</t>
    </rPh>
    <rPh sb="25" eb="26">
      <t>ホドコ</t>
    </rPh>
    <rPh sb="34" eb="35">
      <t>コウ</t>
    </rPh>
    <rPh sb="35" eb="36">
      <t>キン</t>
    </rPh>
    <rPh sb="37" eb="38">
      <t>ボウ</t>
    </rPh>
    <rPh sb="41" eb="42">
      <t>コウ</t>
    </rPh>
    <rPh sb="46" eb="48">
      <t>タイオウ</t>
    </rPh>
    <rPh sb="48" eb="50">
      <t>ソチ</t>
    </rPh>
    <rPh sb="51" eb="52">
      <t>コウ</t>
    </rPh>
    <rPh sb="56" eb="58">
      <t>ジュウセツ</t>
    </rPh>
    <phoneticPr fontId="4"/>
  </si>
  <si>
    <t xml:space="preserve">(ｴ)
</t>
    <phoneticPr fontId="4"/>
  </si>
  <si>
    <t xml:space="preserve">(ｵ)
</t>
    <phoneticPr fontId="4"/>
  </si>
  <si>
    <t>■</t>
    <phoneticPr fontId="4"/>
  </si>
  <si>
    <t>「遊び場づくり」や「安全マップづくり」などの活動</t>
    <phoneticPr fontId="4"/>
  </si>
  <si>
    <t>室内との通話機能を有したインターホン等を設置する。その場合、カメラ付きインターホンにするよう努める。</t>
    <phoneticPr fontId="4"/>
  </si>
  <si>
    <t>開き戸には、ドアストッパーやドアクローザーを設置するとともに、吊元側の隙間が生じにくい仕様の製品を採用するか、指挟み防止カバー等指挟み防止措置を講じる。</t>
    <phoneticPr fontId="4"/>
  </si>
  <si>
    <t>暖房機を設置するか、後から機器の設置が可能となるコンセント等の設備を施す。</t>
    <rPh sb="29" eb="30">
      <t>トウ</t>
    </rPh>
    <phoneticPr fontId="4"/>
  </si>
  <si>
    <t>ガス漏れ検知器を設置するなど、更なる危険防止措置を講じる。</t>
    <rPh sb="15" eb="16">
      <t>サラ</t>
    </rPh>
    <rPh sb="18" eb="20">
      <t>キケン</t>
    </rPh>
    <rPh sb="20" eb="22">
      <t>ボウシ</t>
    </rPh>
    <rPh sb="22" eb="24">
      <t>ソチ</t>
    </rPh>
    <rPh sb="25" eb="26">
      <t>コウ</t>
    </rPh>
    <phoneticPr fontId="4"/>
  </si>
  <si>
    <t>扉の開閉中の状態も含め、子供が指を挟むおそれのある隙間（5㎜以上13㎜未満）がない構造とする。</t>
    <phoneticPr fontId="4"/>
  </si>
  <si>
    <t>設置に当たっては、入居後の利用者の利便性や維持管理、安全管理等にも配慮した設計とする。</t>
    <rPh sb="26" eb="28">
      <t>アンゼン</t>
    </rPh>
    <rPh sb="28" eb="30">
      <t>カンリ</t>
    </rPh>
    <phoneticPr fontId="4"/>
  </si>
  <si>
    <r>
      <t>入居世帯の一定数以上を</t>
    </r>
    <r>
      <rPr>
        <sz val="10"/>
        <rFont val="ＭＳ 明朝"/>
        <family val="1"/>
        <charset val="128"/>
      </rPr>
      <t>子育て世帯</t>
    </r>
    <r>
      <rPr>
        <sz val="10"/>
        <rFont val="ＭＳ 明朝"/>
        <family val="1"/>
        <charset val="128"/>
      </rPr>
      <t>とする。</t>
    </r>
    <rPh sb="0" eb="2">
      <t>ニュウキョ</t>
    </rPh>
    <rPh sb="2" eb="4">
      <t>セタイ</t>
    </rPh>
    <rPh sb="5" eb="8">
      <t>イッテイスウ</t>
    </rPh>
    <rPh sb="8" eb="10">
      <t>イジョウ</t>
    </rPh>
    <rPh sb="11" eb="13">
      <t>コソダ</t>
    </rPh>
    <rPh sb="14" eb="16">
      <t>セタイ</t>
    </rPh>
    <phoneticPr fontId="4"/>
  </si>
  <si>
    <t>子育ておしゃべり会、パパ会、ママ会</t>
    <rPh sb="0" eb="2">
      <t>コソダ</t>
    </rPh>
    <rPh sb="8" eb="9">
      <t>カイ</t>
    </rPh>
    <rPh sb="12" eb="13">
      <t>カイ</t>
    </rPh>
    <rPh sb="16" eb="17">
      <t>カイ</t>
    </rPh>
    <phoneticPr fontId="4"/>
  </si>
  <si>
    <t>別表４，５，６　計</t>
    <rPh sb="0" eb="2">
      <t>ベッピョウ</t>
    </rPh>
    <rPh sb="8" eb="9">
      <t>ケイ</t>
    </rPh>
    <phoneticPr fontId="4"/>
  </si>
  <si>
    <t xml:space="preserve">(3)
</t>
    <phoneticPr fontId="4"/>
  </si>
  <si>
    <r>
      <t>玄関周辺</t>
    </r>
    <r>
      <rPr>
        <sz val="10"/>
        <rFont val="ＭＳ 明朝"/>
        <family val="1"/>
        <charset val="128"/>
      </rPr>
      <t>への平場やクローゼット内（可動式棚配置等による）スペースの確保により、ベビーカー、三輪車等を置くスペースを設ける。</t>
    </r>
    <rPh sb="6" eb="8">
      <t>ヒラバ</t>
    </rPh>
    <rPh sb="15" eb="16">
      <t>ナイ</t>
    </rPh>
    <rPh sb="17" eb="20">
      <t>カドウシキ</t>
    </rPh>
    <rPh sb="20" eb="21">
      <t>タナ</t>
    </rPh>
    <rPh sb="21" eb="23">
      <t>ハイチ</t>
    </rPh>
    <rPh sb="23" eb="24">
      <t>トウ</t>
    </rPh>
    <rPh sb="33" eb="35">
      <t>カクホ</t>
    </rPh>
    <phoneticPr fontId="4"/>
  </si>
  <si>
    <t>イ</t>
    <phoneticPr fontId="4"/>
  </si>
  <si>
    <t>エ</t>
    <phoneticPr fontId="4"/>
  </si>
  <si>
    <t>太陽光発電設備及び蓄電池設備の設置等再エネの取組を講じている。</t>
    <rPh sb="0" eb="3">
      <t>タイヨウコウ</t>
    </rPh>
    <rPh sb="3" eb="5">
      <t>ハツデン</t>
    </rPh>
    <rPh sb="5" eb="7">
      <t>セツビ</t>
    </rPh>
    <rPh sb="7" eb="8">
      <t>オヨ</t>
    </rPh>
    <rPh sb="9" eb="12">
      <t>チクデンチ</t>
    </rPh>
    <rPh sb="12" eb="14">
      <t>セツビ</t>
    </rPh>
    <rPh sb="15" eb="17">
      <t>セッチ</t>
    </rPh>
    <rPh sb="17" eb="18">
      <t>トウ</t>
    </rPh>
    <rPh sb="18" eb="19">
      <t>サイ</t>
    </rPh>
    <rPh sb="22" eb="24">
      <t>トリクミ</t>
    </rPh>
    <rPh sb="25" eb="26">
      <t>コウ</t>
    </rPh>
    <phoneticPr fontId="4"/>
  </si>
  <si>
    <t>コミュニティの醸成のための配慮事項</t>
    <phoneticPr fontId="4"/>
  </si>
  <si>
    <t>100㎜程度の引き残しを目安に、取っ手形状や設置位置の工夫により、指を挟まないような措置を講じる。</t>
    <rPh sb="12" eb="14">
      <t>メヤス</t>
    </rPh>
    <rPh sb="19" eb="21">
      <t>ケイジョウ</t>
    </rPh>
    <rPh sb="22" eb="24">
      <t>セッチ</t>
    </rPh>
    <rPh sb="24" eb="26">
      <t>イチ</t>
    </rPh>
    <rPh sb="27" eb="29">
      <t>クフウ</t>
    </rPh>
    <rPh sb="33" eb="34">
      <t>ユビ</t>
    </rPh>
    <rPh sb="35" eb="36">
      <t>ハサ</t>
    </rPh>
    <rPh sb="42" eb="44">
      <t>ソチ</t>
    </rPh>
    <rPh sb="45" eb="46">
      <t>コウ</t>
    </rPh>
    <phoneticPr fontId="4"/>
  </si>
  <si>
    <t>防災備蓄倉庫、防災井戸、マンホールトイレ、情報共有体制の構築などの防災対策を講じている。</t>
    <rPh sb="21" eb="23">
      <t>ジョウホウ</t>
    </rPh>
    <rPh sb="23" eb="25">
      <t>キョウユウ</t>
    </rPh>
    <rPh sb="25" eb="27">
      <t>タイセイ</t>
    </rPh>
    <rPh sb="28" eb="30">
      <t>コウチク</t>
    </rPh>
    <rPh sb="33" eb="35">
      <t>ボウサイ</t>
    </rPh>
    <rPh sb="35" eb="37">
      <t>タイサク</t>
    </rPh>
    <rPh sb="38" eb="39">
      <t>コウ</t>
    </rPh>
    <phoneticPr fontId="4"/>
  </si>
  <si>
    <t>呼び出し機能の設置</t>
    <rPh sb="0" eb="1">
      <t>ヨ</t>
    </rPh>
    <rPh sb="2" eb="3">
      <t>ダ</t>
    </rPh>
    <rPh sb="4" eb="6">
      <t>キノウ</t>
    </rPh>
    <rPh sb="7" eb="9">
      <t>セッチ</t>
    </rPh>
    <phoneticPr fontId="4"/>
  </si>
  <si>
    <t>浴室からリビング等に連絡できる呼び出しチャイム等を設置する。</t>
    <rPh sb="0" eb="2">
      <t>ヨクシツ</t>
    </rPh>
    <rPh sb="8" eb="9">
      <t>トウ</t>
    </rPh>
    <rPh sb="10" eb="12">
      <t>レンラク</t>
    </rPh>
    <rPh sb="15" eb="16">
      <t>ヨ</t>
    </rPh>
    <rPh sb="17" eb="18">
      <t>ダ</t>
    </rPh>
    <rPh sb="23" eb="24">
      <t>トウ</t>
    </rPh>
    <rPh sb="25" eb="27">
      <t>セッチ</t>
    </rPh>
    <phoneticPr fontId="4"/>
  </si>
  <si>
    <t>大判ガラスの採用など安全性に配慮する必要のある場合は、安全ガラスとするなど、割れたガラスの破片による怪我等の防止対策を講じる。</t>
    <rPh sb="0" eb="2">
      <t>オオバン</t>
    </rPh>
    <rPh sb="6" eb="8">
      <t>サイヨウ</t>
    </rPh>
    <rPh sb="10" eb="13">
      <t>アンゼンセイ</t>
    </rPh>
    <rPh sb="14" eb="16">
      <t>ハイリョ</t>
    </rPh>
    <rPh sb="18" eb="20">
      <t>ヒツヨウ</t>
    </rPh>
    <rPh sb="23" eb="25">
      <t>バアイ</t>
    </rPh>
    <rPh sb="38" eb="39">
      <t>ワ</t>
    </rPh>
    <rPh sb="45" eb="47">
      <t>ハヘン</t>
    </rPh>
    <rPh sb="50" eb="52">
      <t>ケガ</t>
    </rPh>
    <rPh sb="52" eb="53">
      <t>トウ</t>
    </rPh>
    <rPh sb="54" eb="56">
      <t>ボウシ</t>
    </rPh>
    <rPh sb="56" eb="58">
      <t>タイサク</t>
    </rPh>
    <rPh sb="59" eb="60">
      <t>コウ</t>
    </rPh>
    <phoneticPr fontId="4"/>
  </si>
  <si>
    <t>壁・柱等の出隅部分及び造り付け家具等の出隅部分に面取りを行い、やむを得ず面取りを行えない場合は、転倒等に対する安全性に配慮した形状・仕上げとする。</t>
    <phoneticPr fontId="4"/>
  </si>
  <si>
    <t>以下に例示するものなど、省エネ・再エネ対策に関する対策を講じていること。</t>
    <rPh sb="0" eb="2">
      <t>イカ</t>
    </rPh>
    <rPh sb="3" eb="5">
      <t>レイジ</t>
    </rPh>
    <rPh sb="12" eb="13">
      <t>ショウ</t>
    </rPh>
    <rPh sb="16" eb="17">
      <t>サイ</t>
    </rPh>
    <rPh sb="19" eb="21">
      <t>タイサク</t>
    </rPh>
    <rPh sb="22" eb="23">
      <t>カン</t>
    </rPh>
    <rPh sb="25" eb="27">
      <t>タイサク</t>
    </rPh>
    <rPh sb="28" eb="29">
      <t>コウ</t>
    </rPh>
    <phoneticPr fontId="4"/>
  </si>
  <si>
    <t>以下に例示するものなど、防犯対策を講じるていること。</t>
    <rPh sb="0" eb="2">
      <t>イカ</t>
    </rPh>
    <rPh sb="3" eb="5">
      <t>レイジ</t>
    </rPh>
    <rPh sb="12" eb="14">
      <t>ボウハン</t>
    </rPh>
    <rPh sb="14" eb="16">
      <t>タイサク</t>
    </rPh>
    <rPh sb="17" eb="18">
      <t>コウ</t>
    </rPh>
    <phoneticPr fontId="4"/>
  </si>
  <si>
    <t>中廊下型やコア型の住棟など共用部が閉鎖空間となる場合は、オートロックシステムを導入する。</t>
    <rPh sb="0" eb="1">
      <t>ナカ</t>
    </rPh>
    <rPh sb="1" eb="3">
      <t>ロウカ</t>
    </rPh>
    <rPh sb="3" eb="4">
      <t>ガタ</t>
    </rPh>
    <rPh sb="7" eb="8">
      <t>ガタ</t>
    </rPh>
    <rPh sb="9" eb="11">
      <t>ジュウトウ</t>
    </rPh>
    <rPh sb="13" eb="16">
      <t>キョウヨウブ</t>
    </rPh>
    <rPh sb="17" eb="19">
      <t>ヘイサ</t>
    </rPh>
    <rPh sb="19" eb="21">
      <t>クウカン</t>
    </rPh>
    <rPh sb="24" eb="26">
      <t>バアイ</t>
    </rPh>
    <rPh sb="39" eb="41">
      <t>ドウニュウ</t>
    </rPh>
    <phoneticPr fontId="4"/>
  </si>
  <si>
    <t>敷地内通路及び共用廊下の幅員は1.2m以上を確保し、高低差のある部分には次の基準に適合する傾斜路を設ける。</t>
    <phoneticPr fontId="4"/>
  </si>
  <si>
    <t>高さが160㎜を超えるものにあっては手すりを少なくとも片側に、かつ、床面から800㎜から850㎜までの位置に設置する。端部は原則、壁側又は下側に曲げたものとするなど突出しないこと。</t>
    <phoneticPr fontId="4"/>
  </si>
  <si>
    <t>転倒防止のため、床面からの高さが800㎜から850㎜の位置に手すりを設ける。手すりを設ける場合は、端部は原則、壁側又は下側に曲げたものとするなど突出しないこと。</t>
    <phoneticPr fontId="4"/>
  </si>
  <si>
    <t xml:space="preserve">(4)
</t>
    <phoneticPr fontId="4"/>
  </si>
  <si>
    <t xml:space="preserve">オ
</t>
    <phoneticPr fontId="4"/>
  </si>
  <si>
    <r>
      <t>セキュリティが確保された</t>
    </r>
    <r>
      <rPr>
        <sz val="10"/>
        <rFont val="ＭＳ Ｐ明朝"/>
        <family val="1"/>
        <charset val="128"/>
      </rPr>
      <t>Ｗｉ-Ｆｉ</t>
    </r>
    <r>
      <rPr>
        <sz val="10"/>
        <rFont val="ＭＳ 明朝"/>
        <family val="1"/>
        <charset val="128"/>
      </rPr>
      <t>等のインターネット環境及び照明、コンセント等の設備</t>
    </r>
    <rPh sb="7" eb="9">
      <t>カクホ</t>
    </rPh>
    <rPh sb="17" eb="18">
      <t>トウ</t>
    </rPh>
    <rPh sb="26" eb="28">
      <t>カンキョウ</t>
    </rPh>
    <rPh sb="28" eb="29">
      <t>オヨ</t>
    </rPh>
    <rPh sb="30" eb="32">
      <t>ショウメイ</t>
    </rPh>
    <rPh sb="38" eb="39">
      <t>トウ</t>
    </rPh>
    <rPh sb="40" eb="42">
      <t>セツビ</t>
    </rPh>
    <phoneticPr fontId="4"/>
  </si>
  <si>
    <t>子育て世帯の募集期間を優先的に設ける。</t>
  </si>
  <si>
    <t>エ</t>
  </si>
  <si>
    <t>賃貸住宅について、子育て世帯向けの家賃減額を実施する。</t>
    <rPh sb="0" eb="2">
      <t>チンタイ</t>
    </rPh>
    <rPh sb="2" eb="4">
      <t>ジュウタク</t>
    </rPh>
    <rPh sb="9" eb="11">
      <t>コソダ</t>
    </rPh>
    <rPh sb="12" eb="14">
      <t>セタイ</t>
    </rPh>
    <rPh sb="14" eb="15">
      <t>ム</t>
    </rPh>
    <rPh sb="17" eb="19">
      <t>ヤチン</t>
    </rPh>
    <rPh sb="19" eb="21">
      <t>ゲンガク</t>
    </rPh>
    <rPh sb="22" eb="24">
      <t>ジッシ</t>
    </rPh>
    <phoneticPr fontId="4"/>
  </si>
  <si>
    <t>賃貸住宅について、内装のＤＩＹを認め、原状回復義務を一定程度免除するなどの措置を講じる。</t>
    <rPh sb="0" eb="2">
      <t>チンタイ</t>
    </rPh>
    <rPh sb="2" eb="4">
      <t>ジュウタク</t>
    </rPh>
    <rPh sb="9" eb="11">
      <t>ナイソウ</t>
    </rPh>
    <rPh sb="16" eb="17">
      <t>ミト</t>
    </rPh>
    <rPh sb="19" eb="21">
      <t>ゲンジョウ</t>
    </rPh>
    <rPh sb="21" eb="23">
      <t>カイフク</t>
    </rPh>
    <rPh sb="23" eb="25">
      <t>ギム</t>
    </rPh>
    <rPh sb="26" eb="28">
      <t>イッテイ</t>
    </rPh>
    <rPh sb="28" eb="30">
      <t>テイド</t>
    </rPh>
    <rPh sb="30" eb="32">
      <t>メンジョ</t>
    </rPh>
    <rPh sb="37" eb="39">
      <t>ソチ</t>
    </rPh>
    <rPh sb="40" eb="41">
      <t>コウ</t>
    </rPh>
    <phoneticPr fontId="4"/>
  </si>
  <si>
    <t>集会室やバーベキューコーナー等を設置する場合は、責任者を明確にするとともに、使用方法、使用時間、費用負担等の基本的事項のほか、「⼈と⼈との距離の確保」など基本的な抗ウィルス対策や、状況に応じた対応を徹底することをルールを定め、確実に説明する。
また、運用開始前に近隣住民に対し説明を行う。</t>
    <rPh sb="54" eb="57">
      <t>キホンテキ</t>
    </rPh>
    <rPh sb="57" eb="59">
      <t>ジコウ</t>
    </rPh>
    <rPh sb="81" eb="82">
      <t>コウ</t>
    </rPh>
    <phoneticPr fontId="4"/>
  </si>
  <si>
    <t>キッズルームや屋外スペースなど、子供が遊ぶ場については特に事故防止に加え、基本的な抗ウィルス対策を講じることや、状況に応じた対応を徹底することなど、使用方法や使用時間等のルールを定め、確実に説明する。</t>
    <rPh sb="41" eb="42">
      <t>コウ</t>
    </rPh>
    <phoneticPr fontId="4"/>
  </si>
  <si>
    <t>キ</t>
    <phoneticPr fontId="4"/>
  </si>
  <si>
    <t xml:space="preserve">ク
</t>
    <phoneticPr fontId="4"/>
  </si>
  <si>
    <t>町会・自治会、子供会などの地域の組織が主催する防災活動、防犯活動やお祭りなど様々な取組への参加</t>
    <rPh sb="7" eb="10">
      <t>コドモカイ</t>
    </rPh>
    <rPh sb="13" eb="15">
      <t>チイキ</t>
    </rPh>
    <rPh sb="16" eb="18">
      <t>ソシキ</t>
    </rPh>
    <rPh sb="19" eb="21">
      <t>シュサイ</t>
    </rPh>
    <rPh sb="25" eb="27">
      <t>カツドウ</t>
    </rPh>
    <rPh sb="34" eb="35">
      <t>マツ</t>
    </rPh>
    <rPh sb="38" eb="40">
      <t>サマザマ</t>
    </rPh>
    <rPh sb="41" eb="43">
      <t>トリクミ</t>
    </rPh>
    <rPh sb="45" eb="47">
      <t>サンカ</t>
    </rPh>
    <phoneticPr fontId="4"/>
  </si>
  <si>
    <t>転落防止のための手すりは、足がかりがなく、子供が容易によじ登れない形状とするとともに、次に掲げる基準に適合していること。ただし、共用廊下にあっては１階に存するもの、共用階段にあっては高さ１ｍ以下の階段の部分は除く。</t>
    <rPh sb="64" eb="66">
      <t>キョウヨウ</t>
    </rPh>
    <rPh sb="66" eb="68">
      <t>ロウカ</t>
    </rPh>
    <rPh sb="74" eb="75">
      <t>カイ</t>
    </rPh>
    <rPh sb="76" eb="77">
      <t>ゾン</t>
    </rPh>
    <rPh sb="82" eb="84">
      <t>キョウヨウ</t>
    </rPh>
    <rPh sb="84" eb="86">
      <t>カイダン</t>
    </rPh>
    <rPh sb="91" eb="92">
      <t>タカ</t>
    </rPh>
    <rPh sb="95" eb="97">
      <t>イカ</t>
    </rPh>
    <rPh sb="98" eb="100">
      <t>カイダン</t>
    </rPh>
    <rPh sb="101" eb="103">
      <t>ブブン</t>
    </rPh>
    <rPh sb="104" eb="105">
      <t>ノゾ</t>
    </rPh>
    <phoneticPr fontId="4"/>
  </si>
  <si>
    <t>手すりの高さ</t>
    <rPh sb="0" eb="1">
      <t>テ</t>
    </rPh>
    <rPh sb="4" eb="5">
      <t>タカ</t>
    </rPh>
    <phoneticPr fontId="4"/>
  </si>
  <si>
    <t>転落防止のための手すりは、足がかりがなく、子供が容易によじ登れない形状とするとともに、次に掲げる基準に適合していること。ただし、外部の地面、床等からの高さが１ｍ以下の範囲又は開閉できない窓その他転落のおそれのないものは除く。</t>
    <rPh sb="13" eb="14">
      <t>アシ</t>
    </rPh>
    <rPh sb="21" eb="23">
      <t>コドモ</t>
    </rPh>
    <rPh sb="24" eb="26">
      <t>ヨウイ</t>
    </rPh>
    <rPh sb="29" eb="30">
      <t>ノボ</t>
    </rPh>
    <rPh sb="33" eb="35">
      <t>ケイジョウ</t>
    </rPh>
    <rPh sb="109" eb="110">
      <t>ノゾ</t>
    </rPh>
    <phoneticPr fontId="4"/>
  </si>
  <si>
    <t>住宅の自治会などによる各種イベント</t>
    <rPh sb="0" eb="2">
      <t>ジュウタク</t>
    </rPh>
    <rPh sb="3" eb="6">
      <t>ジチカイ</t>
    </rPh>
    <rPh sb="11" eb="13">
      <t>カクシュ</t>
    </rPh>
    <phoneticPr fontId="4"/>
  </si>
  <si>
    <t>子供が指を挟まないよう、以下の対策を講じるか、その他指挟みを防止するための対策を講じる。
○吊元側は子供が指を挟むおそれのある隙間（5mm以上13mm未満）がない構造とする。扉の開閉の途中の状態も含める。
ただし、以上の対応を講じている商品の選択肢が少ない状況に鑑み、当面の間以下対応でも認定基準に適合しているものとみなす。この場合、入居案内等にて入居者に対し周知を行う。
・主に分譲：指挟み防止商品の配布（設置は住戸購入者に委ねる）
・主に賃貸：指挟み防止商品の用意（入居者の意向により設置）
○戸先側は次のいずれかの対策を講じる。
・風の通り道に設置する開き戸には、閉鎖速度を減衰させるドアクローザー等の機能を設け、風等の外力で急激に扉が閉まらない構造である。
・戸側又は枠側に衝撃を吸収する緩衝材等を設けて、手又は足の指を挟んでも障害が生じない構造である。</t>
    <rPh sb="107" eb="109">
      <t>イジョウ</t>
    </rPh>
    <rPh sb="110" eb="112">
      <t>タイオウ</t>
    </rPh>
    <rPh sb="113" eb="114">
      <t>コウ</t>
    </rPh>
    <rPh sb="118" eb="120">
      <t>ショウヒン</t>
    </rPh>
    <rPh sb="121" eb="124">
      <t>センタクシ</t>
    </rPh>
    <rPh sb="125" eb="126">
      <t>スク</t>
    </rPh>
    <rPh sb="128" eb="130">
      <t>ジョウキョウ</t>
    </rPh>
    <rPh sb="131" eb="132">
      <t>カンガ</t>
    </rPh>
    <rPh sb="134" eb="136">
      <t>トウメン</t>
    </rPh>
    <rPh sb="137" eb="138">
      <t>カン</t>
    </rPh>
    <rPh sb="138" eb="140">
      <t>イカ</t>
    </rPh>
    <rPh sb="140" eb="142">
      <t>タイオウ</t>
    </rPh>
    <rPh sb="144" eb="146">
      <t>ニンテイ</t>
    </rPh>
    <rPh sb="146" eb="148">
      <t>キジュン</t>
    </rPh>
    <rPh sb="149" eb="151">
      <t>テキゴウ</t>
    </rPh>
    <rPh sb="164" eb="166">
      <t>バアイ</t>
    </rPh>
    <rPh sb="167" eb="169">
      <t>ニュウキョ</t>
    </rPh>
    <rPh sb="169" eb="171">
      <t>アンナイ</t>
    </rPh>
    <rPh sb="171" eb="172">
      <t>トウ</t>
    </rPh>
    <rPh sb="174" eb="177">
      <t>ニュウキョシャ</t>
    </rPh>
    <rPh sb="178" eb="179">
      <t>タイ</t>
    </rPh>
    <rPh sb="180" eb="182">
      <t>シュウチ</t>
    </rPh>
    <rPh sb="183" eb="184">
      <t>オコナ</t>
    </rPh>
    <rPh sb="188" eb="189">
      <t>オモ</t>
    </rPh>
    <rPh sb="190" eb="192">
      <t>ブンジョウ</t>
    </rPh>
    <rPh sb="193" eb="194">
      <t>ユビ</t>
    </rPh>
    <rPh sb="194" eb="195">
      <t>ハサ</t>
    </rPh>
    <rPh sb="196" eb="198">
      <t>ボウシ</t>
    </rPh>
    <rPh sb="198" eb="200">
      <t>ショウヒン</t>
    </rPh>
    <rPh sb="201" eb="203">
      <t>ハイフ</t>
    </rPh>
    <rPh sb="204" eb="206">
      <t>セッチ</t>
    </rPh>
    <rPh sb="207" eb="209">
      <t>ジュウコ</t>
    </rPh>
    <rPh sb="209" eb="212">
      <t>コウニュウシャ</t>
    </rPh>
    <rPh sb="213" eb="214">
      <t>ユダ</t>
    </rPh>
    <rPh sb="219" eb="220">
      <t>オモ</t>
    </rPh>
    <rPh sb="221" eb="223">
      <t>チンタイ</t>
    </rPh>
    <rPh sb="224" eb="225">
      <t>ユビ</t>
    </rPh>
    <rPh sb="225" eb="226">
      <t>ハサ</t>
    </rPh>
    <rPh sb="227" eb="229">
      <t>ボウシ</t>
    </rPh>
    <rPh sb="229" eb="231">
      <t>ショウヒン</t>
    </rPh>
    <rPh sb="232" eb="234">
      <t>ヨウイ</t>
    </rPh>
    <rPh sb="235" eb="238">
      <t>ニュウキョシャ</t>
    </rPh>
    <rPh sb="239" eb="241">
      <t>イコウ</t>
    </rPh>
    <rPh sb="244" eb="246">
      <t>セッチ</t>
    </rPh>
    <phoneticPr fontId="4"/>
  </si>
  <si>
    <t>以下に例示するものなど、子育て支援サービスの提供等を行うこと。
子育て支援サービスの提供に当たっては、サービスの種類により関係法令、基準等を遵守するとともに、必要に応じて当該サービスの所管となる自治体と事前に協議を行うこと。</t>
    <rPh sb="24" eb="25">
      <t>トウ</t>
    </rPh>
    <rPh sb="26" eb="27">
      <t>オコナ</t>
    </rPh>
    <phoneticPr fontId="4"/>
  </si>
  <si>
    <t>子育て支援サービスの提供に当たり、以下に例示するものなど、必要なルール等を定めること。</t>
    <rPh sb="13" eb="14">
      <t>ア</t>
    </rPh>
    <phoneticPr fontId="4"/>
  </si>
  <si>
    <t>入居者間のコミュニティが形成されていくきっかけをつくることを目的として、以下に例示する取組などを年に数回、継続的に実施する。</t>
    <rPh sb="0" eb="3">
      <t>ニュウキョシャ</t>
    </rPh>
    <rPh sb="3" eb="4">
      <t>カン</t>
    </rPh>
    <rPh sb="12" eb="14">
      <t>ケイセイ</t>
    </rPh>
    <rPh sb="30" eb="32">
      <t>モクテキ</t>
    </rPh>
    <rPh sb="36" eb="38">
      <t>イカ</t>
    </rPh>
    <rPh sb="39" eb="41">
      <t>レイジ</t>
    </rPh>
    <rPh sb="43" eb="45">
      <t>トリクミ</t>
    </rPh>
    <rPh sb="48" eb="49">
      <t>ネン</t>
    </rPh>
    <rPh sb="50" eb="52">
      <t>スウカイ</t>
    </rPh>
    <rPh sb="53" eb="56">
      <t>ケイゾクテキ</t>
    </rPh>
    <rPh sb="57" eb="59">
      <t>ジッシ</t>
    </rPh>
    <phoneticPr fontId="4"/>
  </si>
  <si>
    <t>地域コミュニティとの交流のきっかけをつくることを目的として、以下の例示する取組などを年に数回、継続的に実施する。</t>
    <rPh sb="0" eb="2">
      <t>チイキ</t>
    </rPh>
    <rPh sb="10" eb="12">
      <t>コウリュウ</t>
    </rPh>
    <rPh sb="24" eb="26">
      <t>モクテキ</t>
    </rPh>
    <rPh sb="30" eb="32">
      <t>イカ</t>
    </rPh>
    <rPh sb="33" eb="35">
      <t>レイジ</t>
    </rPh>
    <rPh sb="37" eb="39">
      <t>トリクミ</t>
    </rPh>
    <rPh sb="42" eb="43">
      <t>ネン</t>
    </rPh>
    <rPh sb="44" eb="46">
      <t>スウカイ</t>
    </rPh>
    <rPh sb="47" eb="50">
      <t>ケイゾクテキ</t>
    </rPh>
    <rPh sb="51" eb="53">
      <t>ジッシ</t>
    </rPh>
    <phoneticPr fontId="4"/>
  </si>
  <si>
    <t>ホース付水栓（シャワー吐水機能付き）とする。</t>
    <phoneticPr fontId="4"/>
  </si>
  <si>
    <t>かご内及び乗降ロビーに、現在位置を表示する装置を設置する。
同一乗降ロビー内にエレベーターが複数ある場合、乗降ロビーにホールランタンや到着予報チャイムなど、到着を知らせる設備を設置する。</t>
    <rPh sb="30" eb="32">
      <t>ドウイツ</t>
    </rPh>
    <rPh sb="32" eb="34">
      <t>ジョウコウ</t>
    </rPh>
    <rPh sb="37" eb="38">
      <t>ナイ</t>
    </rPh>
    <rPh sb="46" eb="48">
      <t>フクスウ</t>
    </rPh>
    <rPh sb="50" eb="52">
      <t>バアイ</t>
    </rPh>
    <rPh sb="53" eb="55">
      <t>ジョウコウ</t>
    </rPh>
    <rPh sb="67" eb="69">
      <t>トウチャク</t>
    </rPh>
    <rPh sb="69" eb="71">
      <t>ヨホウ</t>
    </rPh>
    <rPh sb="78" eb="80">
      <t>トウチャク</t>
    </rPh>
    <rPh sb="81" eb="82">
      <t>シ</t>
    </rPh>
    <rPh sb="85" eb="87">
      <t>セツビ</t>
    </rPh>
    <rPh sb="88" eb="90">
      <t>セッチ</t>
    </rPh>
    <phoneticPr fontId="4"/>
  </si>
  <si>
    <t>別表５　管理・運営に関する基準</t>
    <phoneticPr fontId="4"/>
  </si>
  <si>
    <t>住宅計画、募集から入居までの配慮事項</t>
    <phoneticPr fontId="4"/>
  </si>
  <si>
    <t>－</t>
    <phoneticPr fontId="4"/>
  </si>
  <si>
    <t>セーフティ</t>
    <phoneticPr fontId="4"/>
  </si>
  <si>
    <t>セレクト</t>
    <phoneticPr fontId="4"/>
  </si>
  <si>
    <t>アドバンスト</t>
  </si>
  <si>
    <t>（東京こどもすくすく住宅認定制度実施要領第４関係）</t>
    <rPh sb="1" eb="3">
      <t>トウキョウ</t>
    </rPh>
    <rPh sb="10" eb="12">
      <t>ジュウタク</t>
    </rPh>
    <rPh sb="12" eb="14">
      <t>ニンテイ</t>
    </rPh>
    <rPh sb="14" eb="16">
      <t>セイド</t>
    </rPh>
    <rPh sb="16" eb="18">
      <t>ジッシ</t>
    </rPh>
    <rPh sb="18" eb="20">
      <t>ヨウリョウ</t>
    </rPh>
    <rPh sb="20" eb="21">
      <t>ダイ</t>
    </rPh>
    <rPh sb="22" eb="24">
      <t>カンケイ</t>
    </rPh>
    <phoneticPr fontId="4"/>
  </si>
  <si>
    <t>バルコニーに面する住宅の窓には、ロック付や錠付クレセント等の設置、開口制限ストッパーや補助錠等の設置、子供の手の届かない位置へのクレセントの設置など、窓の開閉のコントロールが可能な措置を講じること。</t>
    <rPh sb="46" eb="47">
      <t>トウ</t>
    </rPh>
    <rPh sb="51" eb="53">
      <t>コドモ</t>
    </rPh>
    <rPh sb="54" eb="55">
      <t>テ</t>
    </rPh>
    <rPh sb="56" eb="57">
      <t>トド</t>
    </rPh>
    <rPh sb="60" eb="62">
      <t>イチ</t>
    </rPh>
    <rPh sb="70" eb="72">
      <t>セッチ</t>
    </rPh>
    <rPh sb="75" eb="76">
      <t>マド</t>
    </rPh>
    <rPh sb="77" eb="79">
      <t>カイヘイ</t>
    </rPh>
    <rPh sb="87" eb="89">
      <t>カノウ</t>
    </rPh>
    <rPh sb="90" eb="92">
      <t>ソチ</t>
    </rPh>
    <rPh sb="93" eb="94">
      <t>コウ</t>
    </rPh>
    <phoneticPr fontId="4"/>
  </si>
  <si>
    <t>テレワークスペースを確保するとともに、テレワークに必要な設備（照明、Wi-Fi接続が可能なインターネット環境、コンセント等）を整備する。</t>
    <phoneticPr fontId="4"/>
  </si>
  <si>
    <t>所管の自治体において定めている設置基準等を満たした自転車置場とするとともに、子供用自転車等を平置きできるスペースを設ける。屋外に設置する場合は、屋根付とする。
所管の自治体に設置基準等がない場合は、各住戸につき、２台以上を置くことができる自転車置場を設置する。</t>
    <phoneticPr fontId="4"/>
  </si>
  <si>
    <t>子育て支援施設を併設する場合は、所管する自治体にて定めるルール等を説明する。</t>
    <phoneticPr fontId="4"/>
  </si>
  <si>
    <t>※　募集パンフレット、ホームページ、入居の案内書等により、適切なタイミングに必要な情報、ルール等を周知するとともに連携先と必要な契約等を締結する。</t>
    <phoneticPr fontId="4"/>
  </si>
  <si>
    <t>原則床面（階段にあっては踏面の先端）から1,100mm以上（1,200㎜推奨）に達するよう設けられていること。</t>
    <rPh sb="0" eb="2">
      <t>ゲンソク</t>
    </rPh>
    <rPh sb="2" eb="4">
      <t>ユカメン</t>
    </rPh>
    <rPh sb="5" eb="7">
      <t>カイダン</t>
    </rPh>
    <rPh sb="12" eb="14">
      <t>フミヅラ</t>
    </rPh>
    <rPh sb="15" eb="17">
      <t>センタン</t>
    </rPh>
    <rPh sb="27" eb="29">
      <t>イジョウ</t>
    </rPh>
    <rPh sb="36" eb="38">
      <t>スイショウ</t>
    </rPh>
    <rPh sb="40" eb="41">
      <t>タッ</t>
    </rPh>
    <rPh sb="45" eb="46">
      <t>モウ</t>
    </rPh>
    <phoneticPr fontId="4"/>
  </si>
  <si>
    <t>腰壁等には、足がかりとなりにくい措置を講じること。</t>
    <rPh sb="0" eb="2">
      <t>コシカベ</t>
    </rPh>
    <rPh sb="2" eb="3">
      <t>トウ</t>
    </rPh>
    <rPh sb="6" eb="7">
      <t>アシ</t>
    </rPh>
    <rPh sb="16" eb="18">
      <t>ソチ</t>
    </rPh>
    <rPh sb="19" eb="20">
      <t>コウ</t>
    </rPh>
    <phoneticPr fontId="4"/>
  </si>
  <si>
    <t>(ｲ)</t>
    <phoneticPr fontId="4"/>
  </si>
  <si>
    <t>手すり子が、床面（階段にあっては踏面の先端）及び腰壁等（腰壁等の高さが650mm未満の場合に限る。）からの高さが800mm以内の部分に存するものの相互の間隔は、内法寸法で110mm以下（90㎜推奨）であること。</t>
    <phoneticPr fontId="4"/>
  </si>
  <si>
    <t>バルコニーその他これに類するもの、２階以上の窓、廊下及び階段（開放されている側に限る）</t>
    <phoneticPr fontId="4"/>
  </si>
  <si>
    <t>バルコニーその他これに類するもの、廊下及び階段にあっては腰壁、窓にあっては窓台その他足がかりとなるおそれのある部分（以下「腰壁等」という。）には、足がかりとなりにくい措置を講じること。</t>
    <rPh sb="7" eb="8">
      <t>タ</t>
    </rPh>
    <rPh sb="11" eb="12">
      <t>ルイ</t>
    </rPh>
    <rPh sb="17" eb="19">
      <t>ロウカ</t>
    </rPh>
    <rPh sb="19" eb="20">
      <t>オヨ</t>
    </rPh>
    <rPh sb="21" eb="23">
      <t>カイダン</t>
    </rPh>
    <rPh sb="28" eb="30">
      <t>コシカベ</t>
    </rPh>
    <rPh sb="31" eb="32">
      <t>マド</t>
    </rPh>
    <rPh sb="37" eb="38">
      <t>マド</t>
    </rPh>
    <rPh sb="38" eb="39">
      <t>ダイ</t>
    </rPh>
    <rPh sb="41" eb="42">
      <t>ホカ</t>
    </rPh>
    <rPh sb="42" eb="43">
      <t>アシ</t>
    </rPh>
    <rPh sb="55" eb="57">
      <t>ブブン</t>
    </rPh>
    <rPh sb="58" eb="60">
      <t>イカ</t>
    </rPh>
    <rPh sb="61" eb="63">
      <t>コシカベ</t>
    </rPh>
    <rPh sb="63" eb="64">
      <t>トウ</t>
    </rPh>
    <rPh sb="73" eb="74">
      <t>アシ</t>
    </rPh>
    <rPh sb="83" eb="85">
      <t>ソチ</t>
    </rPh>
    <rPh sb="86" eb="87">
      <t>コウ</t>
    </rPh>
    <phoneticPr fontId="4"/>
  </si>
  <si>
    <t xml:space="preserve">(ｲ)
</t>
    <phoneticPr fontId="4"/>
  </si>
  <si>
    <t>転落防止のための手すりの手すり子で床面（階段にあっては踏面の先端）及び腰壁等（腰壁等の高さが650mm未満の場合に限る。）からの高さが800mm以内の部分に存するものの相互の間隔は、内法寸法で110mm以下（90㎜推奨）であること。</t>
    <phoneticPr fontId="4"/>
  </si>
  <si>
    <t>バルコニーにエアコンの室外機等足掛かりになる可能性のあるものを設置する場合は、足掛かりにならないよう、室外機等の設置場所を高さ1,100mm以上（1,200㎜推奨）の柵で囲うか、手すりから600㎜以上の距離を確保して配置するなど、転落防止措置を講じること。</t>
    <phoneticPr fontId="4"/>
  </si>
  <si>
    <t>表記のある図面番号、計画の内容等</t>
    <rPh sb="0" eb="2">
      <t>ヒョウキ</t>
    </rPh>
    <rPh sb="5" eb="7">
      <t>ズメン</t>
    </rPh>
    <rPh sb="7" eb="9">
      <t>バンゴウ</t>
    </rPh>
    <rPh sb="10" eb="12">
      <t>ケイカク</t>
    </rPh>
    <rPh sb="13" eb="15">
      <t>ナイヨウ</t>
    </rPh>
    <rPh sb="15" eb="16">
      <t>トウ</t>
    </rPh>
    <phoneticPr fontId="4"/>
  </si>
  <si>
    <t>東京こどもすくすく住宅認定基準チェックシート（セーフティモデル）</t>
    <rPh sb="0" eb="2">
      <t>トウキョウ</t>
    </rPh>
    <rPh sb="9" eb="11">
      <t>ジュウタク</t>
    </rPh>
    <rPh sb="11" eb="13">
      <t>ニンテイ</t>
    </rPh>
    <rPh sb="13" eb="15">
      <t>キジュン</t>
    </rPh>
    <phoneticPr fontId="4"/>
  </si>
  <si>
    <t>東京こどもすくすく住宅認定基準チェックシート（セレクトモデル）</t>
    <rPh sb="0" eb="2">
      <t>トウキョウ</t>
    </rPh>
    <rPh sb="9" eb="11">
      <t>ジュウタク</t>
    </rPh>
    <rPh sb="11" eb="13">
      <t>ニンテイ</t>
    </rPh>
    <rPh sb="13" eb="15">
      <t>キジュン</t>
    </rPh>
    <phoneticPr fontId="4"/>
  </si>
  <si>
    <t>東京こどもすくすく住宅認定基準チェックシート（アドバンストモデル）</t>
    <rPh sb="0" eb="2">
      <t>トウキョウ</t>
    </rPh>
    <rPh sb="9" eb="11">
      <t>ジュウタク</t>
    </rPh>
    <rPh sb="11" eb="13">
      <t>ニンテイ</t>
    </rPh>
    <rPh sb="13" eb="15">
      <t>キジュン</t>
    </rPh>
    <phoneticPr fontId="4"/>
  </si>
  <si>
    <t>2023/04/07改定版ver1.2</t>
    <rPh sb="10" eb="12">
      <t>カイテイ</t>
    </rPh>
    <rPh sb="12" eb="13">
      <t>バン</t>
    </rPh>
    <phoneticPr fontId="4"/>
  </si>
  <si>
    <t>東京とどまるマンションの登録を受けている。</t>
    <rPh sb="0" eb="2">
      <t>トウキョウ</t>
    </rPh>
    <rPh sb="12" eb="14">
      <t>トウロク</t>
    </rPh>
    <rPh sb="15" eb="16">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</si>
</sst>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yyyy&quot;/&quot;m&quot;/&quot;d&quot;現在&quot;"/>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b/>
      <sz val="11"/>
      <color theme="1"/>
      <name val="ＭＳ ゴシック"/>
      <family val="3"/>
      <charset val="128"/>
    </font>
    <font>
      <b/>
      <sz val="20"/>
      <color theme="1"/>
      <name val="ＭＳ ゴシック"/>
      <family val="3"/>
      <charset val="128"/>
    </font>
    <font>
      <b/>
      <sz val="18"/>
      <color theme="1"/>
      <name val="ＭＳ 明朝"/>
      <family val="1"/>
      <charset val="128"/>
    </font>
    <font>
      <sz val="14"/>
      <color theme="1"/>
      <name val="ＭＳ 明朝"/>
      <family val="1"/>
      <charset val="128"/>
    </font>
    <font>
      <b/>
      <sz val="24"/>
      <color theme="1"/>
      <name val="ＭＳ ゴシック"/>
      <family val="3"/>
      <charset val="128"/>
    </font>
    <font>
      <sz val="16"/>
      <color theme="1"/>
      <name val="ＭＳ 明朝"/>
      <family val="1"/>
      <charset val="128"/>
    </font>
    <font>
      <sz val="14"/>
      <color theme="1"/>
      <name val="HGS創英角ｺﾞｼｯｸUB"/>
      <family val="3"/>
      <charset val="128"/>
    </font>
    <font>
      <sz val="14"/>
      <name val="HGS創英角ｺﾞｼｯｸUB"/>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10"/>
      <name val="ＭＳ 明朝"/>
      <family val="1"/>
      <charset val="128"/>
    </font>
    <font>
      <sz val="12"/>
      <name val="ＭＳ 明朝"/>
      <family val="1"/>
      <charset val="128"/>
    </font>
    <font>
      <strike/>
      <sz val="10"/>
      <name val="ＭＳ 明朝"/>
      <family val="1"/>
      <charset val="128"/>
    </font>
    <font>
      <sz val="9"/>
      <name val="ＭＳ 明朝"/>
      <family val="1"/>
      <charset val="128"/>
    </font>
    <font>
      <sz val="12"/>
      <color rgb="FF00B050"/>
      <name val="ＭＳ 明朝"/>
      <family val="1"/>
      <charset val="128"/>
    </font>
    <font>
      <strike/>
      <sz val="12"/>
      <name val="ＭＳ 明朝"/>
      <family val="1"/>
      <charset val="128"/>
    </font>
    <font>
      <sz val="1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tint="0.149998474074526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indexed="64"/>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bottom style="thin">
        <color indexed="64"/>
      </bottom>
      <diagonal/>
    </border>
    <border>
      <left/>
      <right style="thin">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auto="1"/>
      </right>
      <top/>
      <bottom/>
      <diagonal/>
    </border>
    <border>
      <left/>
      <right style="thin">
        <color indexed="64"/>
      </right>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style="thin">
        <color indexed="64"/>
      </right>
      <top/>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hair">
        <color auto="1"/>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thin">
        <color indexed="64"/>
      </top>
      <bottom style="hair">
        <color auto="1"/>
      </bottom>
      <diagonal/>
    </border>
    <border>
      <left style="hair">
        <color indexed="64"/>
      </left>
      <right style="thin">
        <color indexed="64"/>
      </right>
      <top style="thin">
        <color indexed="64"/>
      </top>
      <bottom/>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style="thin">
        <color indexed="64"/>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hair">
        <color auto="1"/>
      </top>
      <bottom style="hair">
        <color auto="1"/>
      </bottom>
      <diagonal style="hair">
        <color indexed="64"/>
      </diagonal>
    </border>
    <border diagonalUp="1">
      <left style="hair">
        <color indexed="64"/>
      </left>
      <right style="thin">
        <color indexed="64"/>
      </right>
      <top style="hair">
        <color auto="1"/>
      </top>
      <bottom style="thin">
        <color indexed="64"/>
      </bottom>
      <diagonal style="hair">
        <color indexed="64"/>
      </diagonal>
    </border>
    <border diagonalUp="1">
      <left style="thin">
        <color indexed="64"/>
      </left>
      <right/>
      <top style="hair">
        <color auto="1"/>
      </top>
      <bottom style="thin">
        <color indexed="64"/>
      </bottom>
      <diagonal style="hair">
        <color indexed="64"/>
      </diagonal>
    </border>
    <border diagonalUp="1">
      <left/>
      <right/>
      <top style="hair">
        <color auto="1"/>
      </top>
      <bottom style="thin">
        <color indexed="64"/>
      </bottom>
      <diagonal style="hair">
        <color indexed="64"/>
      </diagonal>
    </border>
    <border diagonalUp="1">
      <left/>
      <right style="thin">
        <color indexed="64"/>
      </right>
      <top style="hair">
        <color auto="1"/>
      </top>
      <bottom style="thin">
        <color indexed="64"/>
      </bottom>
      <diagonal style="hair">
        <color indexed="64"/>
      </diagonal>
    </border>
    <border>
      <left style="hair">
        <color indexed="64"/>
      </left>
      <right/>
      <top style="thin">
        <color indexed="64"/>
      </top>
      <bottom/>
      <diagonal/>
    </border>
    <border>
      <left style="hair">
        <color auto="1"/>
      </left>
      <right/>
      <top/>
      <bottom/>
      <diagonal/>
    </border>
    <border>
      <left style="hair">
        <color indexed="64"/>
      </left>
      <right style="hair">
        <color auto="1"/>
      </right>
      <top style="thin">
        <color indexed="64"/>
      </top>
      <bottom/>
      <diagonal/>
    </border>
    <border diagonalUp="1">
      <left style="hair">
        <color indexed="64"/>
      </left>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auto="1"/>
      </diagonal>
    </border>
    <border diagonalUp="1">
      <left style="hair">
        <color auto="1"/>
      </left>
      <right style="hair">
        <color auto="1"/>
      </right>
      <top style="thin">
        <color indexed="64"/>
      </top>
      <bottom/>
      <diagonal style="hair">
        <color auto="1"/>
      </diagonal>
    </border>
    <border diagonalUp="1">
      <left style="hair">
        <color auto="1"/>
      </left>
      <right style="hair">
        <color auto="1"/>
      </right>
      <top/>
      <bottom/>
      <diagonal style="hair">
        <color auto="1"/>
      </diagonal>
    </border>
    <border diagonalUp="1">
      <left style="hair">
        <color auto="1"/>
      </left>
      <right style="hair">
        <color auto="1"/>
      </right>
      <top/>
      <bottom style="thin">
        <color indexed="64"/>
      </bottom>
      <diagonal style="hair">
        <color auto="1"/>
      </diagonal>
    </border>
    <border>
      <left style="thin">
        <color indexed="64"/>
      </left>
      <right style="hair">
        <color auto="1"/>
      </right>
      <top style="thin">
        <color indexed="64"/>
      </top>
      <bottom/>
      <diagonal/>
    </border>
    <border>
      <left style="thin">
        <color indexed="64"/>
      </left>
      <right/>
      <top style="hair">
        <color auto="1"/>
      </top>
      <bottom/>
      <diagonal/>
    </border>
    <border>
      <left/>
      <right/>
      <top style="hair">
        <color auto="1"/>
      </top>
      <bottom/>
      <diagonal/>
    </border>
    <border>
      <left style="thin">
        <color indexed="64"/>
      </left>
      <right style="hair">
        <color auto="1"/>
      </right>
      <top/>
      <bottom style="hair">
        <color auto="1"/>
      </bottom>
      <diagonal/>
    </border>
    <border>
      <left style="hair">
        <color auto="1"/>
      </left>
      <right style="thin">
        <color indexed="64"/>
      </right>
      <top style="hair">
        <color auto="1"/>
      </top>
      <bottom/>
      <diagonal/>
    </border>
    <border>
      <left/>
      <right style="hair">
        <color auto="1"/>
      </right>
      <top style="thin">
        <color indexed="64"/>
      </top>
      <bottom/>
      <diagonal/>
    </border>
    <border>
      <left/>
      <right style="hair">
        <color auto="1"/>
      </right>
      <top/>
      <bottom style="thin">
        <color indexed="64"/>
      </bottom>
      <diagonal/>
    </border>
    <border>
      <left/>
      <right style="hair">
        <color auto="1"/>
      </right>
      <top/>
      <bottom/>
      <diagonal/>
    </border>
    <border>
      <left style="thin">
        <color indexed="64"/>
      </left>
      <right style="thin">
        <color indexed="64"/>
      </right>
      <top style="hair">
        <color indexed="64"/>
      </top>
      <bottom/>
      <diagonal/>
    </border>
    <border>
      <left/>
      <right style="hair">
        <color auto="1"/>
      </right>
      <top style="hair">
        <color indexed="64"/>
      </top>
      <bottom/>
      <diagonal/>
    </border>
    <border diagonalUp="1">
      <left style="hair">
        <color auto="1"/>
      </left>
      <right style="thin">
        <color indexed="64"/>
      </right>
      <top/>
      <bottom style="thin">
        <color indexed="64"/>
      </bottom>
      <diagonal style="thin">
        <color auto="1"/>
      </diagonal>
    </border>
    <border>
      <left style="thin">
        <color indexed="64"/>
      </left>
      <right/>
      <top/>
      <bottom style="hair">
        <color auto="1"/>
      </bottom>
      <diagonal/>
    </border>
    <border>
      <left/>
      <right/>
      <top/>
      <bottom style="hair">
        <color auto="1"/>
      </bottom>
      <diagonal/>
    </border>
    <border diagonalUp="1">
      <left style="hair">
        <color indexed="64"/>
      </left>
      <right/>
      <top style="hair">
        <color auto="1"/>
      </top>
      <bottom style="hair">
        <color auto="1"/>
      </bottom>
      <diagonal style="hair">
        <color indexed="64"/>
      </diagonal>
    </border>
    <border diagonalUp="1">
      <left style="hair">
        <color indexed="64"/>
      </left>
      <right/>
      <top/>
      <bottom style="thin">
        <color indexed="64"/>
      </bottom>
      <diagonal style="hair">
        <color indexed="64"/>
      </diagonal>
    </border>
    <border diagonalUp="1">
      <left style="hair">
        <color indexed="64"/>
      </left>
      <right/>
      <top/>
      <bottom style="hair">
        <color auto="1"/>
      </bottom>
      <diagonal style="hair">
        <color indexed="64"/>
      </diagonal>
    </border>
    <border diagonalUp="1">
      <left style="hair">
        <color indexed="64"/>
      </left>
      <right/>
      <top style="hair">
        <color auto="1"/>
      </top>
      <bottom style="thin">
        <color indexed="64"/>
      </bottom>
      <diagonal style="hair">
        <color indexed="64"/>
      </diagonal>
    </border>
    <border>
      <left/>
      <right style="hair">
        <color auto="1"/>
      </right>
      <top style="thin">
        <color indexed="64"/>
      </top>
      <bottom style="hair">
        <color indexed="64"/>
      </bottom>
      <diagonal/>
    </border>
    <border diagonalUp="1">
      <left style="hair">
        <color auto="1"/>
      </left>
      <right style="hair">
        <color auto="1"/>
      </right>
      <top style="hair">
        <color indexed="64"/>
      </top>
      <bottom style="hair">
        <color indexed="64"/>
      </bottom>
      <diagonal style="hair">
        <color auto="1"/>
      </diagonal>
    </border>
    <border diagonalUp="1">
      <left style="hair">
        <color auto="1"/>
      </left>
      <right style="hair">
        <color auto="1"/>
      </right>
      <top style="hair">
        <color indexed="64"/>
      </top>
      <bottom style="thin">
        <color indexed="64"/>
      </bottom>
      <diagonal style="hair">
        <color auto="1"/>
      </diagonal>
    </border>
  </borders>
  <cellStyleXfs count="3">
    <xf numFmtId="0" fontId="0" fillId="0" borderId="0"/>
    <xf numFmtId="9" fontId="2" fillId="0" borderId="0" applyFont="0" applyFill="0" applyBorder="0" applyAlignment="0" applyProtection="0">
      <alignment vertical="center"/>
    </xf>
    <xf numFmtId="0" fontId="1" fillId="0" borderId="0">
      <alignment vertical="center"/>
    </xf>
  </cellStyleXfs>
  <cellXfs count="977">
    <xf numFmtId="0" fontId="0" fillId="0" borderId="0" xfId="0"/>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8"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18" xfId="0" applyFont="1" applyBorder="1" applyAlignment="1">
      <alignment vertical="center"/>
    </xf>
    <xf numFmtId="0" fontId="11" fillId="0" borderId="4" xfId="0" applyFont="1" applyBorder="1" applyAlignment="1">
      <alignment vertical="center"/>
    </xf>
    <xf numFmtId="0" fontId="11" fillId="0" borderId="20" xfId="0" applyFont="1" applyFill="1" applyBorder="1" applyAlignment="1">
      <alignment horizontal="right" vertical="center"/>
    </xf>
    <xf numFmtId="0" fontId="11" fillId="3" borderId="21" xfId="0" applyFont="1" applyFill="1" applyBorder="1" applyAlignment="1">
      <alignment horizontal="right" vertical="center"/>
    </xf>
    <xf numFmtId="0" fontId="11" fillId="0" borderId="1" xfId="0" applyFont="1" applyBorder="1" applyAlignment="1">
      <alignment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11" fillId="3" borderId="28" xfId="0" applyFont="1" applyFill="1" applyBorder="1" applyAlignment="1">
      <alignment horizontal="right" vertical="center"/>
    </xf>
    <xf numFmtId="0" fontId="11" fillId="0" borderId="29"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3" borderId="34" xfId="0" applyFont="1" applyFill="1" applyBorder="1" applyAlignment="1">
      <alignment horizontal="right" vertical="center"/>
    </xf>
    <xf numFmtId="0" fontId="11" fillId="0" borderId="35" xfId="0" applyFont="1" applyBorder="1" applyAlignment="1">
      <alignment vertical="center"/>
    </xf>
    <xf numFmtId="0" fontId="11" fillId="3" borderId="4" xfId="0" applyFont="1" applyFill="1" applyBorder="1" applyAlignment="1">
      <alignment vertical="center"/>
    </xf>
    <xf numFmtId="0" fontId="11" fillId="0" borderId="20" xfId="0" applyFont="1" applyBorder="1" applyAlignment="1">
      <alignment vertical="center"/>
    </xf>
    <xf numFmtId="0" fontId="11" fillId="3" borderId="20" xfId="0" applyFont="1" applyFill="1" applyBorder="1" applyAlignment="1">
      <alignment horizontal="right" vertical="center"/>
    </xf>
    <xf numFmtId="0" fontId="11" fillId="3" borderId="26" xfId="0" applyFont="1" applyFill="1" applyBorder="1" applyAlignment="1">
      <alignment vertical="center"/>
    </xf>
    <xf numFmtId="0" fontId="11" fillId="3" borderId="27" xfId="0" applyFont="1" applyFill="1" applyBorder="1" applyAlignment="1">
      <alignment vertical="center"/>
    </xf>
    <xf numFmtId="0" fontId="11" fillId="0" borderId="20" xfId="0" applyFont="1" applyFill="1" applyBorder="1" applyAlignment="1">
      <alignment vertical="center"/>
    </xf>
    <xf numFmtId="176" fontId="5" fillId="0" borderId="0" xfId="1" applyNumberFormat="1" applyFont="1" applyAlignment="1">
      <alignment vertical="center"/>
    </xf>
    <xf numFmtId="0" fontId="5" fillId="0" borderId="0" xfId="0" quotePrefix="1" applyFont="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11" fillId="0" borderId="39" xfId="0" applyFont="1" applyBorder="1" applyAlignment="1">
      <alignment vertical="center"/>
    </xf>
    <xf numFmtId="0" fontId="11" fillId="0" borderId="37" xfId="0" applyFont="1" applyBorder="1" applyAlignment="1">
      <alignment vertical="center"/>
    </xf>
    <xf numFmtId="0" fontId="11" fillId="3" borderId="37" xfId="0" applyFont="1" applyFill="1" applyBorder="1" applyAlignment="1">
      <alignment horizontal="right" vertical="center"/>
    </xf>
    <xf numFmtId="0" fontId="11" fillId="3" borderId="40" xfId="0" applyFont="1" applyFill="1" applyBorder="1" applyAlignment="1">
      <alignment horizontal="right" vertical="center"/>
    </xf>
    <xf numFmtId="0" fontId="5" fillId="0" borderId="25" xfId="0" applyFont="1" applyBorder="1" applyAlignment="1">
      <alignment vertical="center"/>
    </xf>
    <xf numFmtId="0" fontId="11" fillId="3" borderId="32" xfId="0" applyFont="1" applyFill="1" applyBorder="1" applyAlignment="1">
      <alignment vertical="center"/>
    </xf>
    <xf numFmtId="0" fontId="11" fillId="3" borderId="33" xfId="0" applyFont="1" applyFill="1" applyBorder="1" applyAlignment="1">
      <alignment vertical="center"/>
    </xf>
    <xf numFmtId="0" fontId="14" fillId="0" borderId="0" xfId="0" applyFont="1" applyAlignment="1">
      <alignment vertical="center"/>
    </xf>
    <xf numFmtId="49" fontId="15" fillId="0" borderId="8" xfId="0" applyNumberFormat="1" applyFont="1" applyBorder="1" applyAlignment="1">
      <alignment horizontal="center" vertical="center" wrapText="1"/>
    </xf>
    <xf numFmtId="0" fontId="15" fillId="0" borderId="0" xfId="0" applyFont="1" applyAlignment="1">
      <alignment vertical="center"/>
    </xf>
    <xf numFmtId="49" fontId="15" fillId="0" borderId="0" xfId="0" applyNumberFormat="1" applyFont="1" applyBorder="1" applyAlignment="1">
      <alignment horizontal="center" vertical="center" wrapText="1"/>
    </xf>
    <xf numFmtId="0" fontId="15" fillId="0" borderId="23" xfId="0" applyFont="1" applyBorder="1" applyAlignment="1">
      <alignment vertical="center"/>
    </xf>
    <xf numFmtId="0" fontId="5" fillId="0" borderId="0" xfId="0" applyFont="1"/>
    <xf numFmtId="0" fontId="15" fillId="0" borderId="0" xfId="0" applyFont="1"/>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xf>
    <xf numFmtId="0" fontId="15" fillId="0" borderId="44" xfId="0" applyFont="1" applyBorder="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3"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2" borderId="4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44"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30" xfId="0" applyFont="1" applyBorder="1" applyAlignment="1">
      <alignment horizontal="justify" vertical="center" wrapText="1"/>
    </xf>
    <xf numFmtId="0" fontId="15" fillId="0" borderId="23" xfId="0" applyFont="1" applyBorder="1" applyAlignment="1">
      <alignment horizontal="justify" vertical="center" wrapText="1"/>
    </xf>
    <xf numFmtId="49" fontId="15" fillId="0" borderId="24"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0" borderId="30" xfId="0" applyFont="1" applyBorder="1" applyAlignment="1">
      <alignment horizontal="center" vertical="center" wrapText="1"/>
    </xf>
    <xf numFmtId="0" fontId="15" fillId="0" borderId="23" xfId="0" applyFont="1" applyBorder="1" applyAlignment="1">
      <alignment vertical="center" wrapText="1"/>
    </xf>
    <xf numFmtId="0" fontId="15" fillId="0" borderId="30" xfId="0" applyFont="1" applyBorder="1" applyAlignment="1">
      <alignment vertical="center" wrapText="1"/>
    </xf>
    <xf numFmtId="49" fontId="15" fillId="0" borderId="30" xfId="0" applyNumberFormat="1"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7" xfId="0" applyFont="1" applyFill="1" applyBorder="1" applyAlignment="1">
      <alignment vertical="center" wrapText="1"/>
    </xf>
    <xf numFmtId="0" fontId="15" fillId="0" borderId="42" xfId="0" applyFont="1" applyFill="1" applyBorder="1" applyAlignment="1">
      <alignment horizontal="center" vertical="center" wrapText="1"/>
    </xf>
    <xf numFmtId="0" fontId="15" fillId="0" borderId="4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6" xfId="0" applyFont="1" applyFill="1" applyBorder="1" applyAlignment="1">
      <alignment vertical="center" wrapText="1"/>
    </xf>
    <xf numFmtId="0" fontId="15" fillId="0" borderId="44"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15" fillId="2" borderId="24" xfId="0" applyFont="1" applyFill="1" applyBorder="1" applyAlignment="1">
      <alignment horizontal="center" vertical="center" wrapText="1"/>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49"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50" xfId="0" applyFont="1" applyFill="1" applyBorder="1" applyAlignment="1">
      <alignment vertical="center" wrapText="1"/>
    </xf>
    <xf numFmtId="0" fontId="15" fillId="0" borderId="4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4" fillId="0" borderId="50" xfId="0" applyFont="1" applyFill="1" applyBorder="1" applyAlignment="1">
      <alignment horizontal="center" vertical="center" shrinkToFit="1"/>
    </xf>
    <xf numFmtId="0" fontId="15" fillId="0" borderId="46" xfId="0" applyFont="1" applyFill="1" applyBorder="1" applyAlignment="1">
      <alignment horizontal="center" vertical="center" shrinkToFit="1"/>
    </xf>
    <xf numFmtId="0" fontId="14" fillId="0" borderId="56"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21"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0" borderId="69" xfId="0" applyFont="1" applyBorder="1" applyAlignment="1">
      <alignment vertical="center"/>
    </xf>
    <xf numFmtId="0" fontId="5" fillId="0" borderId="63" xfId="0" applyFont="1" applyBorder="1" applyAlignment="1">
      <alignment vertical="center"/>
    </xf>
    <xf numFmtId="0" fontId="5" fillId="0" borderId="61" xfId="0" applyFont="1" applyBorder="1" applyAlignment="1">
      <alignment vertical="center"/>
    </xf>
    <xf numFmtId="0" fontId="11" fillId="0" borderId="9" xfId="0" applyFont="1" applyBorder="1" applyAlignment="1">
      <alignment vertical="center"/>
    </xf>
    <xf numFmtId="0" fontId="11" fillId="0" borderId="63" xfId="0" applyFont="1" applyBorder="1" applyAlignment="1">
      <alignment vertical="center"/>
    </xf>
    <xf numFmtId="0" fontId="11" fillId="3" borderId="63" xfId="0" applyFont="1" applyFill="1" applyBorder="1" applyAlignment="1">
      <alignment horizontal="right" vertical="center"/>
    </xf>
    <xf numFmtId="0" fontId="11" fillId="3" borderId="51" xfId="0" applyFont="1" applyFill="1" applyBorder="1" applyAlignment="1">
      <alignment horizontal="right" vertical="center"/>
    </xf>
    <xf numFmtId="0" fontId="11" fillId="0" borderId="45" xfId="0" applyFont="1" applyBorder="1" applyAlignment="1">
      <alignment vertical="center"/>
    </xf>
    <xf numFmtId="0" fontId="11" fillId="0" borderId="49" xfId="0" applyFont="1" applyBorder="1" applyAlignment="1">
      <alignment vertical="center"/>
    </xf>
    <xf numFmtId="0" fontId="5" fillId="0" borderId="31" xfId="0" applyFont="1" applyBorder="1" applyAlignment="1">
      <alignment vertical="center"/>
    </xf>
    <xf numFmtId="0" fontId="5" fillId="0" borderId="33" xfId="0" applyFont="1" applyBorder="1" applyAlignment="1">
      <alignment vertical="center"/>
    </xf>
    <xf numFmtId="0" fontId="5" fillId="0" borderId="62" xfId="0" applyFont="1" applyBorder="1" applyAlignment="1">
      <alignment vertical="center"/>
    </xf>
    <xf numFmtId="0" fontId="11" fillId="3" borderId="33" xfId="0" applyFont="1" applyFill="1" applyBorder="1" applyAlignment="1">
      <alignment horizontal="right" vertical="center"/>
    </xf>
    <xf numFmtId="0" fontId="15" fillId="0" borderId="1" xfId="0" applyFont="1" applyBorder="1" applyAlignment="1">
      <alignment horizontal="center" vertical="center" wrapText="1"/>
    </xf>
    <xf numFmtId="0" fontId="15" fillId="0" borderId="0" xfId="0" applyFont="1" applyBorder="1" applyAlignment="1">
      <alignment vertical="center" wrapText="1"/>
    </xf>
    <xf numFmtId="0" fontId="15" fillId="2" borderId="3" xfId="0" applyFont="1" applyFill="1" applyBorder="1" applyAlignment="1">
      <alignment horizontal="center" vertical="center" wrapText="1"/>
    </xf>
    <xf numFmtId="0" fontId="15" fillId="0" borderId="1" xfId="0" applyFont="1" applyBorder="1" applyAlignment="1">
      <alignment vertical="center" wrapText="1"/>
    </xf>
    <xf numFmtId="0" fontId="15" fillId="0" borderId="4" xfId="0" applyFont="1" applyBorder="1" applyAlignment="1">
      <alignment horizontal="center" vertical="center" wrapText="1"/>
    </xf>
    <xf numFmtId="0" fontId="15" fillId="0" borderId="0" xfId="0" applyFont="1" applyBorder="1" applyAlignment="1">
      <alignment vertical="center"/>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44"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0" xfId="0" applyFont="1" applyBorder="1" applyAlignment="1">
      <alignment horizontal="justify" vertical="center" wrapText="1"/>
    </xf>
    <xf numFmtId="0" fontId="15" fillId="0" borderId="47" xfId="0" applyFont="1" applyFill="1" applyBorder="1" applyAlignment="1">
      <alignment horizontal="center" vertical="center" shrinkToFit="1"/>
    </xf>
    <xf numFmtId="0" fontId="14" fillId="0" borderId="24" xfId="0" applyFont="1" applyBorder="1" applyAlignment="1">
      <alignment horizontal="center" vertical="center" wrapText="1"/>
    </xf>
    <xf numFmtId="0" fontId="14" fillId="0" borderId="29" xfId="0" applyFont="1" applyBorder="1" applyAlignment="1">
      <alignment horizontal="center" vertical="center" wrapText="1"/>
    </xf>
    <xf numFmtId="0" fontId="15" fillId="2" borderId="16" xfId="0" applyFont="1" applyFill="1" applyBorder="1" applyAlignment="1">
      <alignment horizontal="center" vertical="center" wrapText="1"/>
    </xf>
    <xf numFmtId="0" fontId="16" fillId="0" borderId="64" xfId="0" applyFont="1" applyFill="1" applyBorder="1" applyAlignment="1">
      <alignment vertical="center" wrapText="1"/>
    </xf>
    <xf numFmtId="0" fontId="15" fillId="0" borderId="21" xfId="0" applyFont="1" applyFill="1" applyBorder="1" applyAlignment="1">
      <alignment vertical="center" wrapText="1"/>
    </xf>
    <xf numFmtId="0" fontId="5" fillId="0" borderId="0" xfId="0" applyFont="1" applyBorder="1"/>
    <xf numFmtId="0" fontId="15" fillId="0" borderId="0" xfId="0" applyFont="1" applyBorder="1"/>
    <xf numFmtId="0" fontId="15" fillId="0" borderId="44"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4" fillId="0" borderId="2" xfId="0" applyFont="1" applyBorder="1" applyAlignment="1" applyProtection="1">
      <alignment horizontal="center" vertical="center"/>
      <protection locked="0"/>
    </xf>
    <xf numFmtId="0" fontId="14" fillId="0" borderId="2"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wrapText="1"/>
      <protection locked="0"/>
    </xf>
    <xf numFmtId="0" fontId="14" fillId="0" borderId="51" xfId="0" applyFont="1" applyFill="1" applyBorder="1" applyAlignment="1" applyProtection="1">
      <alignment horizontal="center" vertical="center" wrapText="1"/>
      <protection locked="0"/>
    </xf>
    <xf numFmtId="0" fontId="14" fillId="0" borderId="48" xfId="0" applyFont="1" applyFill="1" applyBorder="1" applyAlignment="1" applyProtection="1">
      <alignment horizontal="center" vertical="center" shrinkToFit="1"/>
      <protection locked="0"/>
    </xf>
    <xf numFmtId="0" fontId="14" fillId="0" borderId="41" xfId="0" applyFont="1" applyFill="1" applyBorder="1" applyAlignment="1" applyProtection="1">
      <alignment horizontal="center" vertical="center" shrinkToFit="1"/>
      <protection locked="0"/>
    </xf>
    <xf numFmtId="0" fontId="14" fillId="0" borderId="41" xfId="0" applyFont="1" applyFill="1" applyBorder="1" applyAlignment="1" applyProtection="1">
      <alignment horizontal="center" vertical="center" wrapText="1"/>
      <protection locked="0"/>
    </xf>
    <xf numFmtId="0" fontId="14" fillId="0" borderId="4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0" borderId="50"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50" xfId="0" applyFont="1" applyFill="1" applyBorder="1" applyAlignment="1" applyProtection="1">
      <alignment horizontal="center" vertical="center" shrinkToFit="1"/>
      <protection locked="0"/>
    </xf>
    <xf numFmtId="0" fontId="14" fillId="0" borderId="73" xfId="0" applyFont="1" applyFill="1" applyBorder="1" applyAlignment="1" applyProtection="1">
      <alignment horizontal="center" vertical="center" wrapText="1"/>
      <protection locked="0"/>
    </xf>
    <xf numFmtId="0" fontId="16" fillId="0" borderId="56"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5" fillId="0" borderId="0"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49" fontId="15" fillId="0" borderId="2"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15" fillId="0" borderId="24" xfId="0" applyFont="1" applyBorder="1" applyAlignment="1">
      <alignment horizontal="center" vertical="center" wrapText="1"/>
    </xf>
    <xf numFmtId="49" fontId="15" fillId="0" borderId="30" xfId="0" applyNumberFormat="1" applyFont="1" applyBorder="1" applyAlignment="1">
      <alignment horizontal="center" vertical="center" wrapText="1"/>
    </xf>
    <xf numFmtId="0" fontId="5" fillId="0" borderId="0" xfId="0" applyFont="1" applyAlignment="1">
      <alignment horizontal="center"/>
    </xf>
    <xf numFmtId="49" fontId="15" fillId="0" borderId="8" xfId="0" applyNumberFormat="1" applyFont="1" applyBorder="1" applyAlignment="1">
      <alignment horizontal="center" vertical="center" wrapText="1"/>
    </xf>
    <xf numFmtId="0" fontId="5" fillId="2" borderId="1" xfId="0" applyFont="1" applyFill="1" applyBorder="1" applyAlignment="1">
      <alignment horizontal="center" vertical="center" shrinkToFit="1"/>
    </xf>
    <xf numFmtId="0" fontId="18" fillId="0" borderId="0" xfId="0" applyFont="1"/>
    <xf numFmtId="0" fontId="15" fillId="0" borderId="0" xfId="0" applyFont="1" applyBorder="1" applyAlignment="1">
      <alignment vertical="center"/>
    </xf>
    <xf numFmtId="0" fontId="15" fillId="0" borderId="44"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4" fillId="0" borderId="70" xfId="0" applyFont="1" applyFill="1" applyBorder="1" applyAlignment="1" applyProtection="1">
      <alignment horizontal="center" vertical="center" wrapText="1"/>
      <protection locked="0"/>
    </xf>
    <xf numFmtId="0" fontId="14" fillId="0" borderId="9" xfId="0" applyFont="1" applyFill="1" applyBorder="1" applyAlignment="1">
      <alignment horizontal="center" vertical="center" wrapText="1"/>
    </xf>
    <xf numFmtId="0" fontId="14" fillId="0" borderId="8" xfId="0" applyFont="1" applyFill="1" applyBorder="1" applyAlignment="1">
      <alignment horizontal="center" vertical="center" shrinkToFit="1"/>
    </xf>
    <xf numFmtId="0" fontId="15" fillId="0" borderId="78" xfId="0" applyFont="1" applyBorder="1" applyAlignment="1">
      <alignment horizontal="center" vertical="center" wrapText="1"/>
    </xf>
    <xf numFmtId="0" fontId="15" fillId="0" borderId="77" xfId="0" applyFont="1" applyFill="1" applyBorder="1" applyAlignment="1">
      <alignment horizontal="center" vertical="center" wrapText="1"/>
    </xf>
    <xf numFmtId="0" fontId="14" fillId="0" borderId="70" xfId="0" applyFont="1" applyFill="1" applyBorder="1" applyAlignment="1" applyProtection="1">
      <alignment horizontal="center" vertical="center" shrinkToFit="1"/>
      <protection locked="0"/>
    </xf>
    <xf numFmtId="0" fontId="15" fillId="0" borderId="71" xfId="0" applyFont="1" applyFill="1" applyBorder="1" applyAlignment="1">
      <alignment horizontal="center" vertical="center" shrinkToFit="1"/>
    </xf>
    <xf numFmtId="49" fontId="21" fillId="0" borderId="8" xfId="0" applyNumberFormat="1" applyFont="1" applyBorder="1" applyAlignment="1">
      <alignment horizontal="center" vertical="center" wrapText="1"/>
    </xf>
    <xf numFmtId="0" fontId="21" fillId="0" borderId="23" xfId="0" applyFont="1" applyBorder="1" applyAlignment="1">
      <alignment horizontal="center" vertical="center" wrapText="1"/>
    </xf>
    <xf numFmtId="0" fontId="5" fillId="0" borderId="71" xfId="0" applyFont="1" applyBorder="1"/>
    <xf numFmtId="0" fontId="20" fillId="0" borderId="0" xfId="0" applyFont="1"/>
    <xf numFmtId="0" fontId="21" fillId="0" borderId="23" xfId="0" applyFont="1" applyBorder="1" applyAlignment="1">
      <alignment horizontal="justify" vertical="center" wrapText="1"/>
    </xf>
    <xf numFmtId="0" fontId="19" fillId="0" borderId="23" xfId="0" applyFont="1" applyBorder="1" applyAlignment="1">
      <alignment horizontal="justify" vertical="center" wrapText="1"/>
    </xf>
    <xf numFmtId="0" fontId="14" fillId="2" borderId="23" xfId="0" applyFont="1" applyFill="1" applyBorder="1" applyAlignment="1">
      <alignment horizontal="center" vertical="center" wrapText="1"/>
    </xf>
    <xf numFmtId="0" fontId="19" fillId="0" borderId="30" xfId="0" applyFont="1" applyBorder="1" applyAlignment="1">
      <alignment horizontal="justify" vertical="center" wrapText="1"/>
    </xf>
    <xf numFmtId="0" fontId="14" fillId="2" borderId="30" xfId="0" applyFont="1" applyFill="1" applyBorder="1" applyAlignment="1">
      <alignment horizontal="center" vertical="center" wrapText="1"/>
    </xf>
    <xf numFmtId="49" fontId="15" fillId="0" borderId="2"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49" fontId="15" fillId="0" borderId="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1" fillId="0" borderId="18" xfId="0" applyFont="1" applyFill="1" applyBorder="1" applyAlignment="1">
      <alignment vertical="center"/>
    </xf>
    <xf numFmtId="0" fontId="11" fillId="0" borderId="4" xfId="0" applyFont="1" applyFill="1" applyBorder="1" applyAlignment="1">
      <alignment vertical="center"/>
    </xf>
    <xf numFmtId="0" fontId="11" fillId="0" borderId="69" xfId="0" applyFont="1" applyFill="1" applyBorder="1" applyAlignment="1">
      <alignment vertical="center"/>
    </xf>
    <xf numFmtId="0" fontId="11" fillId="0" borderId="36" xfId="0" applyFont="1" applyFill="1" applyBorder="1" applyAlignment="1">
      <alignment vertical="center"/>
    </xf>
    <xf numFmtId="0" fontId="11" fillId="0" borderId="25" xfId="0" applyFont="1" applyFill="1" applyBorder="1" applyAlignment="1">
      <alignment vertical="center"/>
    </xf>
    <xf numFmtId="0" fontId="11" fillId="0" borderId="31" xfId="0" applyFont="1" applyFill="1" applyBorder="1" applyAlignment="1">
      <alignment vertical="center"/>
    </xf>
    <xf numFmtId="0" fontId="11" fillId="0" borderId="27" xfId="0" applyFont="1" applyFill="1" applyBorder="1" applyAlignment="1">
      <alignment vertical="center"/>
    </xf>
    <xf numFmtId="0" fontId="11" fillId="0" borderId="33" xfId="0" applyFont="1" applyFill="1" applyBorder="1" applyAlignment="1">
      <alignment vertical="center"/>
    </xf>
    <xf numFmtId="0" fontId="11" fillId="0" borderId="28" xfId="0" applyFont="1" applyFill="1" applyBorder="1" applyAlignment="1">
      <alignment vertical="center"/>
    </xf>
    <xf numFmtId="0" fontId="21" fillId="0" borderId="3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4" xfId="0" applyFont="1" applyBorder="1" applyAlignment="1">
      <alignment horizontal="center" vertical="center" wrapText="1"/>
    </xf>
    <xf numFmtId="49" fontId="21" fillId="0" borderId="0" xfId="0" applyNumberFormat="1" applyFont="1" applyBorder="1" applyAlignment="1">
      <alignment horizontal="center" vertical="center" wrapText="1"/>
    </xf>
    <xf numFmtId="49" fontId="21" fillId="0" borderId="24"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41" xfId="0" applyFont="1" applyFill="1" applyBorder="1" applyAlignment="1" applyProtection="1">
      <alignment horizontal="center" vertical="center" wrapText="1"/>
      <protection locked="0"/>
    </xf>
    <xf numFmtId="0" fontId="21" fillId="0" borderId="42" xfId="0" applyFont="1" applyFill="1" applyBorder="1" applyAlignment="1">
      <alignment horizontal="center" vertical="center" wrapText="1"/>
    </xf>
    <xf numFmtId="0" fontId="21" fillId="0" borderId="42" xfId="0" applyFont="1" applyBorder="1" applyAlignment="1">
      <alignment horizontal="center" vertical="center" wrapText="1"/>
    </xf>
    <xf numFmtId="0" fontId="22" fillId="0" borderId="57" xfId="0" applyFont="1" applyFill="1" applyBorder="1" applyAlignment="1">
      <alignment horizontal="center" vertical="center" wrapText="1"/>
    </xf>
    <xf numFmtId="0" fontId="22" fillId="0" borderId="41" xfId="0" applyFont="1" applyFill="1" applyBorder="1" applyAlignment="1" applyProtection="1">
      <alignment horizontal="center" vertical="center" shrinkToFit="1"/>
      <protection locked="0"/>
    </xf>
    <xf numFmtId="0" fontId="21" fillId="0" borderId="42" xfId="0" applyFont="1" applyFill="1" applyBorder="1" applyAlignment="1">
      <alignment horizontal="center" vertical="center" shrinkToFit="1"/>
    </xf>
    <xf numFmtId="0" fontId="21" fillId="0" borderId="30" xfId="0" applyFont="1" applyBorder="1" applyAlignment="1">
      <alignment vertical="center" wrapText="1"/>
    </xf>
    <xf numFmtId="0" fontId="21" fillId="0" borderId="0" xfId="0" applyFont="1" applyBorder="1" applyAlignment="1">
      <alignment horizontal="center" vertical="center" wrapText="1"/>
    </xf>
    <xf numFmtId="0" fontId="22" fillId="0" borderId="54" xfId="0" applyFont="1" applyFill="1" applyBorder="1" applyAlignment="1">
      <alignment horizontal="center" vertical="center" wrapText="1"/>
    </xf>
    <xf numFmtId="0" fontId="21" fillId="0" borderId="23" xfId="0" applyFont="1" applyBorder="1" applyAlignment="1">
      <alignment vertical="center" wrapText="1"/>
    </xf>
    <xf numFmtId="0" fontId="21" fillId="0" borderId="47" xfId="0" applyFont="1" applyFill="1" applyBorder="1" applyAlignment="1">
      <alignment horizontal="center" vertical="center" wrapText="1"/>
    </xf>
    <xf numFmtId="0" fontId="22" fillId="0" borderId="79" xfId="0" applyFont="1" applyFill="1" applyBorder="1" applyAlignment="1" applyProtection="1">
      <alignment vertical="center" wrapText="1"/>
      <protection locked="0"/>
    </xf>
    <xf numFmtId="0" fontId="21" fillId="0" borderId="29" xfId="0" applyFont="1" applyFill="1" applyBorder="1" applyAlignment="1">
      <alignment vertical="center" wrapText="1"/>
    </xf>
    <xf numFmtId="0" fontId="22" fillId="0" borderId="34" xfId="0" applyFont="1" applyFill="1" applyBorder="1" applyAlignment="1" applyProtection="1">
      <alignment horizontal="center" vertical="center" wrapText="1"/>
      <protection locked="0"/>
    </xf>
    <xf numFmtId="0" fontId="22" fillId="0" borderId="50" xfId="0" applyFont="1" applyFill="1" applyBorder="1" applyAlignment="1">
      <alignment vertical="center" wrapText="1"/>
    </xf>
    <xf numFmtId="0" fontId="22" fillId="0" borderId="48"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1" fillId="0" borderId="3"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2" xfId="0" applyFont="1" applyFill="1" applyBorder="1" applyAlignment="1" applyProtection="1">
      <alignment horizontal="center" vertical="center" shrinkToFit="1"/>
      <protection locked="0"/>
    </xf>
    <xf numFmtId="0" fontId="21" fillId="0" borderId="3" xfId="0" applyFont="1" applyFill="1" applyBorder="1" applyAlignment="1">
      <alignment horizontal="center" vertical="center" shrinkToFit="1"/>
    </xf>
    <xf numFmtId="0" fontId="21" fillId="0" borderId="3" xfId="0" applyFont="1" applyFill="1" applyBorder="1" applyAlignment="1">
      <alignment vertical="center" wrapText="1"/>
    </xf>
    <xf numFmtId="0" fontId="22" fillId="0" borderId="19" xfId="0" applyFont="1" applyFill="1" applyBorder="1" applyAlignment="1" applyProtection="1">
      <alignment horizontal="center" vertical="center" wrapText="1"/>
      <protection locked="0"/>
    </xf>
    <xf numFmtId="0" fontId="21" fillId="0" borderId="21" xfId="0" applyFont="1" applyFill="1" applyBorder="1" applyAlignment="1">
      <alignment horizontal="center" vertical="center" wrapText="1"/>
    </xf>
    <xf numFmtId="0" fontId="24" fillId="0" borderId="64" xfId="0" applyFont="1" applyFill="1" applyBorder="1" applyAlignment="1">
      <alignment vertical="center" wrapText="1"/>
    </xf>
    <xf numFmtId="0" fontId="21" fillId="0" borderId="21" xfId="0" applyFont="1" applyFill="1" applyBorder="1" applyAlignment="1">
      <alignment vertical="center" wrapText="1"/>
    </xf>
    <xf numFmtId="0" fontId="22" fillId="0" borderId="65" xfId="0" applyFont="1" applyFill="1" applyBorder="1" applyAlignment="1" applyProtection="1">
      <alignment horizontal="center" vertical="center" wrapText="1"/>
      <protection locked="0"/>
    </xf>
    <xf numFmtId="0" fontId="21" fillId="0" borderId="46" xfId="0" applyFont="1" applyFill="1" applyBorder="1" applyAlignment="1">
      <alignment vertical="center" wrapText="1"/>
    </xf>
    <xf numFmtId="0" fontId="22" fillId="0" borderId="46"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47" xfId="0" applyFont="1" applyFill="1" applyBorder="1" applyAlignment="1">
      <alignment vertical="center" wrapText="1"/>
    </xf>
    <xf numFmtId="0" fontId="22" fillId="0" borderId="82"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2" fillId="0" borderId="83"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2" fillId="0" borderId="80" xfId="0" applyFont="1" applyFill="1" applyBorder="1" applyAlignment="1" applyProtection="1">
      <alignment horizontal="center" vertical="center" wrapText="1"/>
      <protection locked="0"/>
    </xf>
    <xf numFmtId="0" fontId="21" fillId="0" borderId="81" xfId="0" applyFont="1" applyFill="1" applyBorder="1" applyAlignment="1">
      <alignment vertical="center" wrapText="1"/>
    </xf>
    <xf numFmtId="0" fontId="22" fillId="0" borderId="84"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65"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2" fillId="0" borderId="21" xfId="0" applyFont="1" applyFill="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21" fillId="0" borderId="24" xfId="0" applyFont="1" applyBorder="1" applyAlignment="1">
      <alignment horizontal="center" vertical="center" wrapText="1"/>
    </xf>
    <xf numFmtId="49" fontId="21" fillId="0" borderId="8" xfId="0" applyNumberFormat="1" applyFont="1" applyBorder="1" applyAlignment="1">
      <alignment horizontal="center" vertical="center" wrapText="1"/>
    </xf>
    <xf numFmtId="0" fontId="11" fillId="0" borderId="26" xfId="0" applyFont="1" applyFill="1" applyBorder="1" applyAlignment="1">
      <alignment vertical="center"/>
    </xf>
    <xf numFmtId="14" fontId="5" fillId="0" borderId="0" xfId="0" applyNumberFormat="1" applyFont="1" applyAlignment="1">
      <alignment vertical="center"/>
    </xf>
    <xf numFmtId="0" fontId="15" fillId="0" borderId="0" xfId="0" applyFont="1" applyBorder="1" applyAlignment="1">
      <alignment horizontal="center" vertical="center" wrapText="1"/>
    </xf>
    <xf numFmtId="49" fontId="21" fillId="0" borderId="8"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0" fontId="22" fillId="0" borderId="50" xfId="0" applyFont="1" applyFill="1" applyBorder="1" applyAlignment="1" applyProtection="1">
      <alignment horizontal="center" vertical="center" wrapText="1"/>
      <protection locked="0"/>
    </xf>
    <xf numFmtId="0" fontId="21" fillId="0" borderId="46" xfId="0" applyFont="1" applyFill="1" applyBorder="1" applyAlignment="1">
      <alignment horizontal="center" vertical="center" shrinkToFit="1"/>
    </xf>
    <xf numFmtId="0" fontId="22" fillId="0" borderId="86" xfId="0"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wrapText="1"/>
    </xf>
    <xf numFmtId="0" fontId="22" fillId="0" borderId="50" xfId="0" applyFont="1" applyFill="1" applyBorder="1" applyAlignment="1" applyProtection="1">
      <alignment horizontal="center" vertical="center" shrinkToFit="1"/>
      <protection locked="0"/>
    </xf>
    <xf numFmtId="0" fontId="24" fillId="0" borderId="86" xfId="0" applyFont="1" applyFill="1" applyBorder="1" applyAlignment="1">
      <alignment vertical="center" wrapText="1"/>
    </xf>
    <xf numFmtId="0" fontId="21" fillId="0" borderId="10" xfId="0" applyFont="1" applyFill="1" applyBorder="1" applyAlignment="1">
      <alignment vertical="center" wrapText="1"/>
    </xf>
    <xf numFmtId="0" fontId="21" fillId="0" borderId="47" xfId="0" applyFont="1" applyFill="1" applyBorder="1" applyAlignment="1">
      <alignment horizontal="center" vertical="center" shrinkToFit="1"/>
    </xf>
    <xf numFmtId="0" fontId="22" fillId="0" borderId="87" xfId="0" applyFont="1" applyFill="1" applyBorder="1" applyAlignment="1" applyProtection="1">
      <alignment horizontal="center" vertical="center" wrapText="1"/>
      <protection locked="0"/>
    </xf>
    <xf numFmtId="0" fontId="21" fillId="0" borderId="40" xfId="0" applyFont="1" applyFill="1" applyBorder="1" applyAlignment="1">
      <alignment horizontal="center" vertical="center" wrapText="1"/>
    </xf>
    <xf numFmtId="0" fontId="22" fillId="0" borderId="48" xfId="0" applyFont="1" applyFill="1" applyBorder="1" applyAlignment="1" applyProtection="1">
      <alignment horizontal="center" vertical="center" shrinkToFit="1"/>
      <protection locked="0"/>
    </xf>
    <xf numFmtId="0" fontId="24" fillId="0" borderId="82" xfId="0" applyFont="1" applyFill="1" applyBorder="1" applyAlignment="1">
      <alignment vertical="center" wrapText="1"/>
    </xf>
    <xf numFmtId="0" fontId="21" fillId="0" borderId="40" xfId="0" applyFont="1" applyFill="1" applyBorder="1" applyAlignment="1">
      <alignment vertical="center" wrapText="1"/>
    </xf>
    <xf numFmtId="0" fontId="22" fillId="0" borderId="88" xfId="0" applyFont="1" applyFill="1" applyBorder="1" applyAlignment="1" applyProtection="1">
      <alignment horizontal="center" vertical="center" wrapText="1"/>
      <protection locked="0"/>
    </xf>
    <xf numFmtId="0" fontId="21" fillId="0" borderId="16" xfId="0" applyFont="1" applyFill="1" applyBorder="1" applyAlignment="1">
      <alignment horizontal="center" vertical="center" wrapText="1"/>
    </xf>
    <xf numFmtId="0" fontId="24" fillId="0" borderId="85" xfId="0" applyFont="1" applyFill="1" applyBorder="1" applyAlignment="1">
      <alignment vertical="center" wrapText="1"/>
    </xf>
    <xf numFmtId="0" fontId="21" fillId="0" borderId="16" xfId="0" applyFont="1" applyFill="1" applyBorder="1" applyAlignment="1">
      <alignment vertical="center" wrapText="1"/>
    </xf>
    <xf numFmtId="49" fontId="15" fillId="0" borderId="8" xfId="0" applyNumberFormat="1" applyFont="1" applyFill="1" applyBorder="1" applyAlignment="1">
      <alignment horizontal="center" vertical="center" wrapText="1"/>
    </xf>
    <xf numFmtId="0" fontId="15" fillId="0" borderId="30" xfId="0" applyFont="1" applyFill="1" applyBorder="1" applyAlignment="1">
      <alignment horizontal="justify" vertical="center" wrapText="1"/>
    </xf>
    <xf numFmtId="0" fontId="15" fillId="0" borderId="23" xfId="0" applyFont="1" applyFill="1" applyBorder="1" applyAlignment="1">
      <alignment horizontal="justify" vertical="center" wrapText="1"/>
    </xf>
    <xf numFmtId="0" fontId="21" fillId="0" borderId="0" xfId="0" applyFont="1" applyBorder="1" applyAlignment="1">
      <alignment vertical="center" wrapText="1"/>
    </xf>
    <xf numFmtId="0" fontId="21" fillId="0" borderId="32" xfId="0" applyFont="1" applyBorder="1" applyAlignment="1">
      <alignment vertical="center" wrapText="1"/>
    </xf>
    <xf numFmtId="0" fontId="21" fillId="0" borderId="24" xfId="0" applyFont="1" applyBorder="1" applyAlignment="1">
      <alignment horizontal="center" vertical="center" wrapText="1"/>
    </xf>
    <xf numFmtId="0" fontId="5" fillId="0" borderId="3" xfId="0" applyFont="1" applyBorder="1" applyAlignment="1">
      <alignment vertical="center"/>
    </xf>
    <xf numFmtId="0" fontId="5" fillId="2" borderId="15"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4" xfId="0" applyFont="1" applyFill="1" applyBorder="1" applyAlignment="1">
      <alignment horizontal="center" vertical="center" shrinkToFit="1"/>
    </xf>
    <xf numFmtId="0" fontId="14" fillId="0" borderId="8" xfId="0" applyFont="1" applyFill="1" applyBorder="1" applyAlignment="1" applyProtection="1">
      <alignment horizontal="center" vertical="center" wrapText="1"/>
      <protection locked="0"/>
    </xf>
    <xf numFmtId="0" fontId="14" fillId="0" borderId="48" xfId="0" applyFont="1" applyFill="1" applyBorder="1" applyAlignment="1" applyProtection="1">
      <alignment horizontal="center" vertical="center" wrapText="1"/>
      <protection locked="0"/>
    </xf>
    <xf numFmtId="0" fontId="14" fillId="0" borderId="70" xfId="0" applyFont="1" applyFill="1" applyBorder="1" applyAlignment="1" applyProtection="1">
      <alignment horizontal="center" vertical="center" wrapText="1"/>
      <protection locked="0"/>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Fill="1" applyBorder="1" applyAlignment="1">
      <alignment horizontal="center" vertical="center" wrapText="1"/>
    </xf>
    <xf numFmtId="0" fontId="14" fillId="0" borderId="23" xfId="0" applyFont="1" applyFill="1" applyBorder="1" applyAlignment="1" applyProtection="1">
      <alignment horizontal="center" vertical="center" wrapText="1"/>
      <protection locked="0"/>
    </xf>
    <xf numFmtId="0" fontId="14" fillId="0" borderId="51" xfId="0" applyFont="1" applyFill="1" applyBorder="1" applyAlignment="1" applyProtection="1">
      <alignment horizontal="center" vertical="center" wrapText="1"/>
      <protection locked="0"/>
    </xf>
    <xf numFmtId="0" fontId="14" fillId="0" borderId="26"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1" xfId="0" applyFont="1" applyBorder="1" applyAlignment="1">
      <alignment horizontal="center" vertical="center" wrapText="1"/>
    </xf>
    <xf numFmtId="0" fontId="15" fillId="0" borderId="47"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23" xfId="0" applyFont="1" applyFill="1" applyBorder="1" applyAlignment="1" applyProtection="1">
      <alignment horizontal="center" vertical="center" wrapText="1"/>
      <protection locked="0"/>
    </xf>
    <xf numFmtId="0" fontId="21" fillId="0" borderId="35" xfId="0" applyFont="1" applyFill="1" applyBorder="1" applyAlignment="1">
      <alignment horizontal="center" vertical="center" wrapText="1"/>
    </xf>
    <xf numFmtId="0" fontId="22" fillId="0" borderId="53"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wrapText="1"/>
      <protection locked="0"/>
    </xf>
    <xf numFmtId="0" fontId="22" fillId="0" borderId="30" xfId="0" applyFont="1" applyFill="1" applyBorder="1" applyAlignment="1" applyProtection="1">
      <alignment horizontal="center" vertical="center" shrinkToFit="1"/>
      <protection locked="0"/>
    </xf>
    <xf numFmtId="0" fontId="21" fillId="0" borderId="24" xfId="0" applyFont="1" applyFill="1" applyBorder="1" applyAlignment="1">
      <alignment vertical="center" wrapText="1"/>
    </xf>
    <xf numFmtId="0" fontId="15" fillId="0" borderId="24" xfId="0" applyFont="1" applyFill="1" applyBorder="1" applyAlignment="1">
      <alignment vertical="center" wrapText="1"/>
    </xf>
    <xf numFmtId="0" fontId="21" fillId="0" borderId="76" xfId="0" applyFont="1" applyBorder="1" applyAlignment="1">
      <alignment horizontal="center" vertical="center" wrapText="1"/>
    </xf>
    <xf numFmtId="0" fontId="21" fillId="0" borderId="24" xfId="0" applyFont="1" applyBorder="1" applyAlignment="1">
      <alignment horizontal="center" vertical="center" wrapText="1"/>
    </xf>
    <xf numFmtId="0" fontId="22" fillId="0" borderId="53" xfId="0" applyFont="1" applyFill="1" applyBorder="1" applyAlignment="1">
      <alignment horizontal="center" vertical="center" wrapText="1"/>
    </xf>
    <xf numFmtId="0" fontId="14" fillId="0" borderId="3" xfId="0" applyFont="1" applyBorder="1" applyAlignment="1">
      <alignment horizontal="center" vertical="center" wrapText="1"/>
    </xf>
    <xf numFmtId="0" fontId="21" fillId="0" borderId="0"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0" xfId="0" applyFont="1" applyBorder="1" applyAlignment="1">
      <alignment horizontal="center" vertical="center" wrapText="1"/>
    </xf>
    <xf numFmtId="0" fontId="15" fillId="2" borderId="3"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0" xfId="0" applyFont="1" applyAlignment="1">
      <alignment vertical="center"/>
    </xf>
    <xf numFmtId="0" fontId="15" fillId="0" borderId="24" xfId="0" applyFont="1" applyBorder="1" applyAlignment="1">
      <alignment horizontal="justify" vertical="center" wrapText="1"/>
    </xf>
    <xf numFmtId="0" fontId="14" fillId="0" borderId="28" xfId="0" applyFont="1" applyBorder="1" applyAlignment="1">
      <alignment horizontal="center" vertical="center" wrapText="1"/>
    </xf>
    <xf numFmtId="0" fontId="15" fillId="5" borderId="3"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2" fillId="0" borderId="30" xfId="0" applyFont="1" applyFill="1" applyBorder="1" applyAlignment="1" applyProtection="1">
      <alignment horizontal="center" vertical="center" wrapText="1"/>
      <protection locked="0"/>
    </xf>
    <xf numFmtId="0" fontId="21" fillId="0" borderId="7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1" fillId="3" borderId="18" xfId="0" applyFont="1" applyFill="1" applyBorder="1" applyAlignment="1">
      <alignment vertical="center"/>
    </xf>
    <xf numFmtId="0" fontId="11" fillId="3" borderId="69" xfId="0" applyFont="1" applyFill="1" applyBorder="1" applyAlignment="1">
      <alignment vertical="center"/>
    </xf>
    <xf numFmtId="0" fontId="11" fillId="3" borderId="63" xfId="0" applyFont="1" applyFill="1" applyBorder="1" applyAlignment="1">
      <alignment vertical="center"/>
    </xf>
    <xf numFmtId="0" fontId="11" fillId="3" borderId="36" xfId="0" applyFont="1" applyFill="1" applyBorder="1" applyAlignment="1">
      <alignment vertical="center"/>
    </xf>
    <xf numFmtId="0" fontId="11" fillId="3" borderId="37" xfId="0" applyFont="1" applyFill="1" applyBorder="1" applyAlignment="1">
      <alignment vertical="center"/>
    </xf>
    <xf numFmtId="0" fontId="11" fillId="3" borderId="25" xfId="0" applyFont="1" applyFill="1" applyBorder="1" applyAlignment="1">
      <alignment vertical="center"/>
    </xf>
    <xf numFmtId="0" fontId="11" fillId="3" borderId="31" xfId="0" applyFont="1" applyFill="1" applyBorder="1" applyAlignment="1">
      <alignment vertical="center"/>
    </xf>
    <xf numFmtId="0" fontId="11" fillId="3" borderId="20" xfId="0" applyFont="1" applyFill="1" applyBorder="1" applyAlignment="1">
      <alignment vertical="center"/>
    </xf>
    <xf numFmtId="0" fontId="11" fillId="3" borderId="28" xfId="0" applyFont="1" applyFill="1" applyBorder="1" applyAlignment="1">
      <alignment vertical="center"/>
    </xf>
    <xf numFmtId="0" fontId="21" fillId="0" borderId="2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Alignment="1">
      <alignment vertical="center" wrapText="1"/>
    </xf>
    <xf numFmtId="0" fontId="15" fillId="0" borderId="29"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4" xfId="0" applyFont="1" applyFill="1" applyBorder="1" applyAlignment="1">
      <alignment horizontal="center" vertical="center" shrinkToFit="1"/>
    </xf>
    <xf numFmtId="0" fontId="14" fillId="0" borderId="48"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5" fillId="0" borderId="47"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21" fillId="0" borderId="3" xfId="0" applyFont="1" applyFill="1" applyBorder="1" applyAlignment="1">
      <alignment vertical="center" wrapText="1"/>
    </xf>
    <xf numFmtId="0" fontId="21" fillId="0" borderId="24" xfId="0" applyFont="1" applyFill="1" applyBorder="1" applyAlignment="1">
      <alignment vertical="center" wrapText="1"/>
    </xf>
    <xf numFmtId="0" fontId="14" fillId="0" borderId="5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2" fillId="0" borderId="23" xfId="0" applyFont="1" applyFill="1" applyBorder="1" applyAlignment="1" applyProtection="1">
      <alignment horizontal="center" vertical="center" wrapText="1"/>
      <protection locked="0"/>
    </xf>
    <xf numFmtId="0" fontId="22" fillId="0" borderId="53" xfId="0" applyFont="1" applyFill="1" applyBorder="1" applyAlignment="1" applyProtection="1">
      <alignment horizontal="center" vertical="center" wrapText="1"/>
      <protection locked="0"/>
    </xf>
    <xf numFmtId="0" fontId="21" fillId="0" borderId="35" xfId="0" applyFont="1" applyFill="1" applyBorder="1" applyAlignment="1">
      <alignment horizontal="center" vertical="center" wrapText="1"/>
    </xf>
    <xf numFmtId="0" fontId="22" fillId="0" borderId="30" xfId="0" applyFont="1" applyFill="1" applyBorder="1" applyAlignment="1" applyProtection="1">
      <alignment horizontal="center" vertical="center" wrapText="1"/>
      <protection locked="0"/>
    </xf>
    <xf numFmtId="0" fontId="21" fillId="0" borderId="7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42" xfId="0" applyFont="1" applyFill="1" applyBorder="1" applyAlignment="1">
      <alignment vertical="center" wrapText="1"/>
    </xf>
    <xf numFmtId="0" fontId="21" fillId="0" borderId="9"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14" fillId="6" borderId="2" xfId="0" applyFont="1" applyFill="1" applyBorder="1" applyAlignment="1" applyProtection="1">
      <alignment horizontal="center" vertical="center"/>
      <protection locked="0"/>
    </xf>
    <xf numFmtId="0" fontId="5" fillId="6" borderId="3" xfId="0" applyFont="1" applyFill="1" applyBorder="1" applyAlignment="1">
      <alignment vertical="center"/>
    </xf>
    <xf numFmtId="0" fontId="5" fillId="6" borderId="3" xfId="0" applyFont="1" applyFill="1" applyBorder="1" applyAlignment="1">
      <alignment horizontal="center" vertical="center"/>
    </xf>
    <xf numFmtId="0" fontId="15" fillId="6" borderId="4"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 xfId="0" applyFont="1" applyFill="1" applyBorder="1" applyAlignment="1" applyProtection="1">
      <alignment horizontal="center" vertical="center" wrapText="1"/>
      <protection locked="0"/>
    </xf>
    <xf numFmtId="0" fontId="16" fillId="6" borderId="55" xfId="0" applyFont="1" applyFill="1" applyBorder="1" applyAlignment="1">
      <alignment horizontal="center" vertical="center" wrapText="1"/>
    </xf>
    <xf numFmtId="0" fontId="14" fillId="6" borderId="2" xfId="0" applyFont="1" applyFill="1" applyBorder="1" applyAlignment="1" applyProtection="1">
      <alignment horizontal="center" vertical="center" shrinkToFit="1"/>
      <protection locked="0"/>
    </xf>
    <xf numFmtId="0" fontId="15" fillId="6" borderId="3" xfId="0" applyFont="1" applyFill="1" applyBorder="1" applyAlignment="1">
      <alignment horizontal="center" vertical="center" shrinkToFit="1"/>
    </xf>
    <xf numFmtId="0" fontId="14" fillId="6" borderId="50" xfId="0" applyFont="1" applyFill="1" applyBorder="1" applyAlignment="1" applyProtection="1">
      <alignment horizontal="center" vertical="center" wrapText="1"/>
      <protection locked="0"/>
    </xf>
    <xf numFmtId="0" fontId="15" fillId="6" borderId="46" xfId="0" applyFont="1" applyFill="1" applyBorder="1" applyAlignment="1">
      <alignment horizontal="center" vertical="center" wrapText="1"/>
    </xf>
    <xf numFmtId="0" fontId="14" fillId="6" borderId="22" xfId="0" applyFont="1" applyFill="1" applyBorder="1" applyAlignment="1" applyProtection="1">
      <alignment horizontal="center" vertical="center" wrapText="1"/>
      <protection locked="0"/>
    </xf>
    <xf numFmtId="0" fontId="15" fillId="6" borderId="44" xfId="0" applyFont="1" applyFill="1" applyBorder="1" applyAlignment="1">
      <alignment horizontal="center" vertical="center" wrapText="1"/>
    </xf>
    <xf numFmtId="0" fontId="14" fillId="6" borderId="50" xfId="0" applyFont="1" applyFill="1" applyBorder="1" applyAlignment="1" applyProtection="1">
      <alignment horizontal="center" vertical="center" shrinkToFit="1"/>
      <protection locked="0"/>
    </xf>
    <xf numFmtId="0" fontId="15" fillId="6" borderId="46" xfId="0" applyFont="1" applyFill="1" applyBorder="1" applyAlignment="1">
      <alignment horizontal="center" vertical="center" shrinkToFit="1"/>
    </xf>
    <xf numFmtId="0" fontId="16" fillId="6" borderId="22" xfId="0" applyFont="1" applyFill="1" applyBorder="1" applyAlignment="1">
      <alignment horizontal="center" vertical="center" wrapText="1"/>
    </xf>
    <xf numFmtId="0" fontId="14" fillId="6" borderId="48" xfId="0" applyFont="1" applyFill="1" applyBorder="1" applyAlignment="1" applyProtection="1">
      <alignment horizontal="center" vertical="center" shrinkToFit="1"/>
      <protection locked="0"/>
    </xf>
    <xf numFmtId="0" fontId="15" fillId="6" borderId="47" xfId="0" applyFont="1" applyFill="1" applyBorder="1" applyAlignment="1">
      <alignment horizontal="center" vertical="center" shrinkToFit="1"/>
    </xf>
    <xf numFmtId="0" fontId="15" fillId="6" borderId="47" xfId="0" applyFont="1" applyFill="1" applyBorder="1" applyAlignment="1">
      <alignment horizontal="center" vertical="center" wrapText="1"/>
    </xf>
    <xf numFmtId="0" fontId="16" fillId="6" borderId="56" xfId="0" applyFont="1" applyFill="1" applyBorder="1" applyAlignment="1">
      <alignment horizontal="center" vertical="center" wrapText="1"/>
    </xf>
    <xf numFmtId="0" fontId="22" fillId="6" borderId="41" xfId="0" applyFont="1" applyFill="1" applyBorder="1" applyAlignment="1" applyProtection="1">
      <alignment horizontal="center" vertical="center" wrapText="1"/>
      <protection locked="0"/>
    </xf>
    <xf numFmtId="0" fontId="21" fillId="6" borderId="42" xfId="0" applyFont="1" applyFill="1" applyBorder="1" applyAlignment="1">
      <alignment horizontal="center" vertical="center" wrapText="1"/>
    </xf>
    <xf numFmtId="0" fontId="22" fillId="6" borderId="57" xfId="0" applyFont="1" applyFill="1" applyBorder="1" applyAlignment="1">
      <alignment horizontal="center" vertical="center" wrapText="1"/>
    </xf>
    <xf numFmtId="0" fontId="22" fillId="6" borderId="41" xfId="0" applyFont="1" applyFill="1" applyBorder="1" applyAlignment="1" applyProtection="1">
      <alignment horizontal="center" vertical="center" shrinkToFit="1"/>
      <protection locked="0"/>
    </xf>
    <xf numFmtId="0" fontId="21" fillId="6" borderId="42" xfId="0" applyFont="1" applyFill="1" applyBorder="1" applyAlignment="1">
      <alignment horizontal="center" vertical="center" shrinkToFit="1"/>
    </xf>
    <xf numFmtId="0" fontId="14" fillId="6" borderId="24" xfId="0" applyFont="1" applyFill="1" applyBorder="1" applyAlignment="1">
      <alignment horizontal="center" vertical="center" wrapText="1"/>
    </xf>
    <xf numFmtId="0" fontId="22" fillId="6" borderId="2" xfId="0" applyFont="1" applyFill="1" applyBorder="1" applyAlignment="1" applyProtection="1">
      <alignment horizontal="center" vertical="center" wrapText="1"/>
      <protection locked="0"/>
    </xf>
    <xf numFmtId="0" fontId="21" fillId="6" borderId="3" xfId="0" applyFont="1" applyFill="1" applyBorder="1" applyAlignment="1">
      <alignment horizontal="center" vertical="center" wrapText="1"/>
    </xf>
    <xf numFmtId="0" fontId="22" fillId="6" borderId="55" xfId="0" applyFont="1" applyFill="1" applyBorder="1" applyAlignment="1">
      <alignment horizontal="center" vertical="center" wrapText="1"/>
    </xf>
    <xf numFmtId="0" fontId="22" fillId="6" borderId="2" xfId="0" applyFont="1" applyFill="1" applyBorder="1" applyAlignment="1" applyProtection="1">
      <alignment horizontal="center" vertical="center" shrinkToFit="1"/>
      <protection locked="0"/>
    </xf>
    <xf numFmtId="0" fontId="21" fillId="6" borderId="3" xfId="0" applyFont="1" applyFill="1" applyBorder="1" applyAlignment="1">
      <alignment horizontal="center" vertical="center" shrinkToFit="1"/>
    </xf>
    <xf numFmtId="0" fontId="22" fillId="6" borderId="23" xfId="0" applyFont="1" applyFill="1" applyBorder="1" applyAlignment="1" applyProtection="1">
      <alignment horizontal="center" vertical="center" wrapText="1"/>
      <protection locked="0"/>
    </xf>
    <xf numFmtId="0" fontId="21" fillId="6" borderId="24" xfId="0" applyFont="1" applyFill="1" applyBorder="1" applyAlignment="1">
      <alignment vertical="center" wrapText="1"/>
    </xf>
    <xf numFmtId="0" fontId="21" fillId="6" borderId="24" xfId="0" applyFont="1" applyFill="1" applyBorder="1" applyAlignment="1">
      <alignment horizontal="center" vertical="center" wrapText="1"/>
    </xf>
    <xf numFmtId="0" fontId="22" fillId="6" borderId="79" xfId="0" applyFont="1" applyFill="1" applyBorder="1" applyAlignment="1" applyProtection="1">
      <alignment vertical="center" wrapText="1"/>
      <protection locked="0"/>
    </xf>
    <xf numFmtId="0" fontId="21" fillId="6" borderId="29" xfId="0" applyFont="1" applyFill="1" applyBorder="1" applyAlignment="1">
      <alignment vertical="center" wrapText="1"/>
    </xf>
    <xf numFmtId="0" fontId="22" fillId="6" borderId="30" xfId="0" applyFont="1" applyFill="1" applyBorder="1" applyAlignment="1" applyProtection="1">
      <alignment horizontal="center" vertical="center" wrapText="1"/>
      <protection locked="0"/>
    </xf>
    <xf numFmtId="0" fontId="21" fillId="6" borderId="0" xfId="0" applyFont="1" applyFill="1" applyBorder="1" applyAlignment="1">
      <alignment horizontal="center" vertical="center" wrapText="1"/>
    </xf>
    <xf numFmtId="0" fontId="21" fillId="6" borderId="76" xfId="0" applyFont="1" applyFill="1" applyBorder="1" applyAlignment="1">
      <alignment horizontal="center" vertical="center" wrapText="1"/>
    </xf>
    <xf numFmtId="0" fontId="22" fillId="6" borderId="54" xfId="0" applyFont="1" applyFill="1" applyBorder="1" applyAlignment="1">
      <alignment horizontal="center" vertical="center" wrapText="1"/>
    </xf>
    <xf numFmtId="0" fontId="21" fillId="6" borderId="35" xfId="0" applyFont="1" applyFill="1" applyBorder="1" applyAlignment="1">
      <alignment horizontal="center" vertical="center" wrapText="1"/>
    </xf>
    <xf numFmtId="0" fontId="22" fillId="6" borderId="53" xfId="0" applyFont="1" applyFill="1" applyBorder="1" applyAlignment="1" applyProtection="1">
      <alignment horizontal="center" vertical="center" wrapText="1"/>
      <protection locked="0"/>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8" xfId="0" applyFont="1" applyFill="1" applyBorder="1" applyAlignment="1">
      <alignment horizontal="center" vertical="center" shrinkToFit="1"/>
    </xf>
    <xf numFmtId="0" fontId="15" fillId="6" borderId="44" xfId="0" applyFont="1" applyFill="1" applyBorder="1" applyAlignment="1">
      <alignment horizontal="center" vertical="center" shrinkToFit="1"/>
    </xf>
    <xf numFmtId="0" fontId="14" fillId="6" borderId="50" xfId="0" applyFont="1" applyFill="1" applyBorder="1" applyAlignment="1">
      <alignment vertical="center" wrapText="1"/>
    </xf>
    <xf numFmtId="0" fontId="15" fillId="6" borderId="46" xfId="0" applyFont="1" applyFill="1" applyBorder="1" applyAlignment="1">
      <alignment vertical="center" wrapText="1"/>
    </xf>
    <xf numFmtId="0" fontId="14" fillId="6" borderId="22" xfId="0" applyFont="1" applyFill="1" applyBorder="1" applyAlignment="1">
      <alignment horizontal="center" vertical="center" wrapText="1"/>
    </xf>
    <xf numFmtId="0" fontId="14" fillId="6" borderId="48" xfId="0" applyFont="1" applyFill="1" applyBorder="1" applyAlignment="1" applyProtection="1">
      <alignment horizontal="center" vertical="center" wrapText="1"/>
      <protection locked="0"/>
    </xf>
    <xf numFmtId="0" fontId="15" fillId="6" borderId="47" xfId="0" applyFont="1" applyFill="1" applyBorder="1" applyAlignment="1">
      <alignment vertical="center" wrapText="1"/>
    </xf>
    <xf numFmtId="0" fontId="14" fillId="6" borderId="56" xfId="0" applyFont="1" applyFill="1" applyBorder="1" applyAlignment="1">
      <alignment horizontal="center" vertical="center" wrapText="1"/>
    </xf>
    <xf numFmtId="0" fontId="15" fillId="6" borderId="49"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4" fillId="6" borderId="50" xfId="0" applyFont="1" applyFill="1" applyBorder="1" applyAlignment="1">
      <alignment horizontal="center" vertical="center" shrinkToFit="1"/>
    </xf>
    <xf numFmtId="0" fontId="21" fillId="6" borderId="47" xfId="0" applyFont="1" applyFill="1" applyBorder="1" applyAlignment="1">
      <alignment horizontal="center" vertical="center" wrapText="1"/>
    </xf>
    <xf numFmtId="0" fontId="14" fillId="6" borderId="41" xfId="0" applyFont="1" applyFill="1" applyBorder="1" applyAlignment="1" applyProtection="1">
      <alignment horizontal="center" vertical="center" wrapText="1"/>
      <protection locked="0"/>
    </xf>
    <xf numFmtId="0" fontId="15" fillId="6" borderId="42" xfId="0" applyFont="1" applyFill="1" applyBorder="1" applyAlignment="1">
      <alignment horizontal="center" vertical="center" wrapText="1"/>
    </xf>
    <xf numFmtId="0" fontId="14" fillId="6" borderId="53" xfId="0" applyFont="1" applyFill="1" applyBorder="1" applyAlignment="1">
      <alignment horizontal="center" vertical="center" wrapText="1"/>
    </xf>
    <xf numFmtId="0" fontId="14" fillId="6" borderId="41" xfId="0" applyFont="1" applyFill="1" applyBorder="1" applyAlignment="1" applyProtection="1">
      <alignment horizontal="center" vertical="center" shrinkToFit="1"/>
      <protection locked="0"/>
    </xf>
    <xf numFmtId="0" fontId="15" fillId="6" borderId="42" xfId="0" applyFont="1" applyFill="1" applyBorder="1" applyAlignment="1">
      <alignment horizontal="center" vertical="center" shrinkToFit="1"/>
    </xf>
    <xf numFmtId="0" fontId="14" fillId="6" borderId="57" xfId="0" applyFont="1" applyFill="1" applyBorder="1" applyAlignment="1">
      <alignment horizontal="center" vertical="center" wrapText="1"/>
    </xf>
    <xf numFmtId="0" fontId="22" fillId="6" borderId="30" xfId="0" applyFont="1" applyFill="1" applyBorder="1" applyAlignment="1" applyProtection="1">
      <alignment horizontal="center" vertical="center" shrinkToFit="1"/>
      <protection locked="0"/>
    </xf>
    <xf numFmtId="0" fontId="21" fillId="6" borderId="0" xfId="0" applyFont="1" applyFill="1" applyBorder="1" applyAlignment="1">
      <alignment horizontal="center" vertical="center" shrinkToFit="1"/>
    </xf>
    <xf numFmtId="0" fontId="22" fillId="6" borderId="53" xfId="0" applyFont="1" applyFill="1" applyBorder="1" applyAlignment="1">
      <alignment horizontal="center" vertical="center" wrapText="1"/>
    </xf>
    <xf numFmtId="0" fontId="22" fillId="6" borderId="23" xfId="0" applyFont="1" applyFill="1" applyBorder="1" applyAlignment="1" applyProtection="1">
      <alignment horizontal="center" vertical="center" shrinkToFit="1"/>
      <protection locked="0"/>
    </xf>
    <xf numFmtId="0" fontId="21" fillId="6" borderId="24" xfId="0" applyFont="1" applyFill="1" applyBorder="1" applyAlignment="1">
      <alignment horizontal="center" vertical="center" shrinkToFit="1"/>
    </xf>
    <xf numFmtId="0" fontId="15"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21" fillId="0" borderId="81"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24" fillId="6" borderId="64" xfId="0" applyFont="1" applyFill="1" applyBorder="1" applyAlignment="1">
      <alignment vertical="center" wrapText="1"/>
    </xf>
    <xf numFmtId="0" fontId="21" fillId="6" borderId="21" xfId="0" applyFont="1" applyFill="1" applyBorder="1" applyAlignment="1">
      <alignment vertical="center" wrapText="1"/>
    </xf>
    <xf numFmtId="0" fontId="22" fillId="6" borderId="65" xfId="0" applyFont="1" applyFill="1" applyBorder="1" applyAlignment="1" applyProtection="1">
      <alignment horizontal="center" vertical="center" wrapText="1"/>
      <protection locked="0"/>
    </xf>
    <xf numFmtId="0" fontId="21" fillId="6" borderId="21" xfId="0" applyFont="1" applyFill="1" applyBorder="1" applyAlignment="1">
      <alignment horizontal="center" vertical="center" wrapText="1"/>
    </xf>
    <xf numFmtId="0" fontId="22" fillId="6" borderId="50" xfId="0" applyFont="1" applyFill="1" applyBorder="1" applyAlignment="1" applyProtection="1">
      <alignment horizontal="center" vertical="center" wrapText="1"/>
      <protection locked="0"/>
    </xf>
    <xf numFmtId="0" fontId="21" fillId="6" borderId="46" xfId="0" applyFont="1" applyFill="1" applyBorder="1" applyAlignment="1">
      <alignment horizontal="center" vertical="center" shrinkToFit="1"/>
    </xf>
    <xf numFmtId="0" fontId="21" fillId="6" borderId="46" xfId="0" applyFont="1" applyFill="1" applyBorder="1" applyAlignment="1">
      <alignment horizontal="center" vertical="center" wrapText="1"/>
    </xf>
    <xf numFmtId="0" fontId="22" fillId="6" borderId="86" xfId="0" applyFont="1" applyFill="1" applyBorder="1" applyAlignment="1" applyProtection="1">
      <alignment horizontal="center" vertical="center" wrapText="1"/>
      <protection locked="0"/>
    </xf>
    <xf numFmtId="0" fontId="21" fillId="6" borderId="10" xfId="0" applyFont="1" applyFill="1" applyBorder="1" applyAlignment="1">
      <alignment horizontal="center" vertical="center" wrapText="1"/>
    </xf>
    <xf numFmtId="0" fontId="22" fillId="6" borderId="50" xfId="0" applyFont="1" applyFill="1" applyBorder="1" applyAlignment="1" applyProtection="1">
      <alignment horizontal="center" vertical="center" shrinkToFit="1"/>
      <protection locked="0"/>
    </xf>
    <xf numFmtId="0" fontId="24" fillId="6" borderId="86" xfId="0" applyFont="1" applyFill="1" applyBorder="1" applyAlignment="1">
      <alignment vertical="center" wrapText="1"/>
    </xf>
    <xf numFmtId="0" fontId="22" fillId="6" borderId="48" xfId="0" applyFont="1" applyFill="1" applyBorder="1" applyAlignment="1" applyProtection="1">
      <alignment horizontal="center" vertical="center" wrapText="1"/>
      <protection locked="0"/>
    </xf>
    <xf numFmtId="0" fontId="21" fillId="6" borderId="47" xfId="0" applyFont="1" applyFill="1" applyBorder="1" applyAlignment="1">
      <alignment horizontal="center" vertical="center" shrinkToFit="1"/>
    </xf>
    <xf numFmtId="0" fontId="22" fillId="6" borderId="87" xfId="0" applyFont="1" applyFill="1" applyBorder="1" applyAlignment="1" applyProtection="1">
      <alignment horizontal="center" vertical="center" wrapText="1"/>
      <protection locked="0"/>
    </xf>
    <xf numFmtId="0" fontId="21" fillId="6" borderId="40" xfId="0" applyFont="1" applyFill="1" applyBorder="1" applyAlignment="1">
      <alignment horizontal="center" vertical="center" wrapText="1"/>
    </xf>
    <xf numFmtId="0" fontId="22" fillId="6" borderId="48" xfId="0" applyFont="1" applyFill="1" applyBorder="1" applyAlignment="1" applyProtection="1">
      <alignment horizontal="center" vertical="center" shrinkToFit="1"/>
      <protection locked="0"/>
    </xf>
    <xf numFmtId="0" fontId="24" fillId="6" borderId="82" xfId="0" applyFont="1" applyFill="1" applyBorder="1" applyAlignment="1">
      <alignment vertical="center" wrapText="1"/>
    </xf>
    <xf numFmtId="0" fontId="22" fillId="6" borderId="88" xfId="0" applyFont="1" applyFill="1" applyBorder="1" applyAlignment="1" applyProtection="1">
      <alignment horizontal="center" vertical="center" wrapText="1"/>
      <protection locked="0"/>
    </xf>
    <xf numFmtId="0" fontId="21" fillId="6" borderId="16" xfId="0" applyFont="1" applyFill="1" applyBorder="1" applyAlignment="1">
      <alignment horizontal="center" vertical="center" wrapText="1"/>
    </xf>
    <xf numFmtId="0" fontId="24" fillId="6" borderId="85" xfId="0" applyFont="1" applyFill="1" applyBorder="1" applyAlignment="1">
      <alignment vertical="center" wrapText="1"/>
    </xf>
    <xf numFmtId="0" fontId="22" fillId="6" borderId="50" xfId="0" applyFont="1" applyFill="1" applyBorder="1" applyAlignment="1">
      <alignment vertical="center" wrapText="1"/>
    </xf>
    <xf numFmtId="0" fontId="21" fillId="6" borderId="46" xfId="0" applyFont="1" applyFill="1" applyBorder="1" applyAlignment="1">
      <alignment vertical="center" wrapText="1"/>
    </xf>
    <xf numFmtId="0" fontId="22" fillId="6" borderId="46" xfId="0" applyFont="1" applyFill="1" applyBorder="1" applyAlignment="1">
      <alignment horizontal="center" vertical="center" wrapText="1"/>
    </xf>
    <xf numFmtId="0" fontId="21" fillId="6" borderId="47" xfId="0" applyFont="1" applyFill="1" applyBorder="1" applyAlignment="1">
      <alignment vertical="center" wrapText="1"/>
    </xf>
    <xf numFmtId="0" fontId="22" fillId="6" borderId="82"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2" fillId="6" borderId="83"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2" fillId="6" borderId="80" xfId="0" applyFont="1" applyFill="1" applyBorder="1" applyAlignment="1" applyProtection="1">
      <alignment horizontal="center" vertical="center" wrapText="1"/>
      <protection locked="0"/>
    </xf>
    <xf numFmtId="0" fontId="21" fillId="6" borderId="81" xfId="0" applyFont="1" applyFill="1" applyBorder="1" applyAlignment="1">
      <alignment vertical="center" wrapText="1"/>
    </xf>
    <xf numFmtId="0" fontId="21" fillId="6" borderId="81" xfId="0" applyFont="1" applyFill="1" applyBorder="1" applyAlignment="1">
      <alignment horizontal="center" vertical="center" wrapText="1"/>
    </xf>
    <xf numFmtId="0" fontId="22" fillId="6" borderId="84" xfId="0" applyFont="1" applyFill="1" applyBorder="1" applyAlignment="1">
      <alignment horizontal="center" vertical="center" wrapText="1"/>
    </xf>
    <xf numFmtId="0" fontId="21" fillId="6" borderId="42" xfId="0" applyFont="1" applyFill="1" applyBorder="1" applyAlignment="1">
      <alignment vertical="center" wrapText="1"/>
    </xf>
    <xf numFmtId="0" fontId="22" fillId="6" borderId="85" xfId="0" applyFont="1" applyFill="1" applyBorder="1" applyAlignment="1">
      <alignment horizontal="center" vertical="center" wrapText="1"/>
    </xf>
    <xf numFmtId="0" fontId="16" fillId="6" borderId="64" xfId="0" applyFont="1" applyFill="1" applyBorder="1" applyAlignment="1">
      <alignment vertical="center" wrapText="1"/>
    </xf>
    <xf numFmtId="0" fontId="15" fillId="6" borderId="21" xfId="0" applyFont="1" applyFill="1" applyBorder="1" applyAlignment="1">
      <alignment vertical="center" wrapText="1"/>
    </xf>
    <xf numFmtId="0" fontId="16" fillId="6" borderId="65"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4" fillId="6" borderId="65" xfId="0" applyFont="1" applyFill="1" applyBorder="1" applyAlignment="1">
      <alignment horizontal="center" vertical="center" wrapText="1"/>
    </xf>
    <xf numFmtId="0" fontId="16" fillId="6" borderId="64" xfId="0" applyFont="1" applyFill="1" applyBorder="1" applyAlignment="1">
      <alignment horizontal="center" vertical="center" wrapText="1"/>
    </xf>
    <xf numFmtId="0" fontId="25" fillId="6" borderId="65" xfId="0" applyFont="1" applyFill="1" applyBorder="1" applyAlignment="1">
      <alignment horizontal="center" vertical="center" wrapText="1"/>
    </xf>
    <xf numFmtId="0" fontId="22" fillId="6" borderId="65" xfId="0" applyFont="1" applyFill="1" applyBorder="1" applyAlignment="1">
      <alignment horizontal="center" vertical="center" wrapText="1"/>
    </xf>
    <xf numFmtId="0" fontId="24" fillId="6" borderId="64" xfId="0" applyFont="1" applyFill="1" applyBorder="1" applyAlignment="1">
      <alignment horizontal="center" vertical="center" wrapText="1"/>
    </xf>
    <xf numFmtId="0" fontId="15" fillId="0" borderId="0" xfId="0" applyFont="1" applyAlignment="1">
      <alignment vertical="center" wrapText="1"/>
    </xf>
    <xf numFmtId="0" fontId="15" fillId="0" borderId="44" xfId="0" applyFont="1" applyFill="1" applyBorder="1" applyAlignment="1">
      <alignment horizontal="center" vertical="center" wrapText="1"/>
    </xf>
    <xf numFmtId="0" fontId="5" fillId="0" borderId="0" xfId="0" applyFont="1" applyAlignment="1">
      <alignment horizontal="left" vertical="center" wrapText="1"/>
    </xf>
    <xf numFmtId="0" fontId="15" fillId="0" borderId="0" xfId="0" applyFont="1" applyAlignment="1">
      <alignment horizontal="left" vertical="center" wrapText="1"/>
    </xf>
    <xf numFmtId="0" fontId="5" fillId="0" borderId="1" xfId="0" applyFont="1" applyBorder="1" applyAlignment="1">
      <alignment horizontal="left" vertical="center" wrapText="1"/>
    </xf>
    <xf numFmtId="0" fontId="15" fillId="0" borderId="23" xfId="0" applyFont="1" applyFill="1" applyBorder="1" applyAlignment="1">
      <alignment horizontal="center" vertical="center" wrapText="1"/>
    </xf>
    <xf numFmtId="0" fontId="5" fillId="0" borderId="1" xfId="0" applyFont="1" applyBorder="1" applyAlignment="1">
      <alignment vertical="center" wrapText="1"/>
    </xf>
    <xf numFmtId="0" fontId="20" fillId="0" borderId="1" xfId="0" applyFont="1" applyBorder="1" applyAlignment="1">
      <alignment vertical="center" wrapText="1"/>
    </xf>
    <xf numFmtId="0" fontId="15" fillId="0" borderId="47"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21" fillId="0" borderId="23" xfId="0" applyFont="1" applyFill="1" applyBorder="1" applyAlignment="1">
      <alignment vertical="center" wrapText="1"/>
    </xf>
    <xf numFmtId="0" fontId="15" fillId="0" borderId="7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5" fillId="0" borderId="0" xfId="0" applyFont="1" applyAlignment="1">
      <alignment vertical="center" wrapText="1"/>
    </xf>
    <xf numFmtId="0" fontId="17" fillId="2" borderId="16" xfId="0" applyFont="1" applyFill="1" applyBorder="1" applyAlignment="1">
      <alignment vertical="center" wrapText="1"/>
    </xf>
    <xf numFmtId="0" fontId="17" fillId="2" borderId="14" xfId="0" applyFont="1" applyFill="1" applyBorder="1" applyAlignment="1">
      <alignment vertical="center" wrapTex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23" xfId="0" applyFont="1" applyBorder="1" applyAlignment="1">
      <alignment vertical="center"/>
    </xf>
    <xf numFmtId="0" fontId="5" fillId="0" borderId="24" xfId="0" applyFont="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 xfId="0" applyFont="1" applyFill="1" applyBorder="1" applyAlignment="1">
      <alignment horizontal="center" vertical="center"/>
    </xf>
    <xf numFmtId="0" fontId="13" fillId="3" borderId="2" xfId="0" quotePrefix="1"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5" fillId="0" borderId="30"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3" xfId="0" applyFont="1" applyBorder="1" applyAlignment="1">
      <alignment vertical="center"/>
    </xf>
    <xf numFmtId="0" fontId="5" fillId="0" borderId="26" xfId="0" applyFont="1" applyBorder="1" applyAlignment="1">
      <alignment vertical="center"/>
    </xf>
    <xf numFmtId="0" fontId="5" fillId="0" borderId="43" xfId="0" applyFont="1" applyBorder="1" applyAlignment="1">
      <alignmen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177" fontId="5" fillId="0" borderId="0" xfId="0" applyNumberFormat="1" applyFont="1" applyAlignment="1">
      <alignment horizontal="right" vertical="center"/>
    </xf>
    <xf numFmtId="0" fontId="7" fillId="0" borderId="0" xfId="0" applyFont="1" applyAlignment="1">
      <alignment horizontal="center" vertical="center"/>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57" fontId="9" fillId="0" borderId="2" xfId="0" applyNumberFormat="1"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5" fillId="2" borderId="11" xfId="0" applyFont="1" applyFill="1" applyBorder="1" applyAlignment="1">
      <alignment horizontal="center" vertical="center"/>
    </xf>
    <xf numFmtId="0" fontId="5" fillId="2" borderId="17" xfId="0" applyFont="1" applyFill="1" applyBorder="1" applyAlignment="1">
      <alignment horizontal="center" vertical="center"/>
    </xf>
    <xf numFmtId="0" fontId="13" fillId="4" borderId="2" xfId="0" quotePrefix="1" applyFont="1" applyFill="1" applyBorder="1" applyAlignment="1">
      <alignment horizontal="center" vertical="center"/>
    </xf>
    <xf numFmtId="0" fontId="13" fillId="4" borderId="3" xfId="0" applyFont="1" applyFill="1" applyBorder="1" applyAlignment="1">
      <alignment horizontal="center" vertical="center"/>
    </xf>
    <xf numFmtId="0" fontId="15" fillId="2" borderId="1" xfId="0" applyFont="1" applyFill="1" applyBorder="1" applyAlignment="1">
      <alignment horizontal="center" vertical="center" shrinkToFi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4" fillId="0" borderId="8"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5" fillId="0" borderId="4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5" xfId="0" applyFont="1" applyBorder="1" applyAlignment="1">
      <alignment vertical="center" wrapText="1"/>
    </xf>
    <xf numFmtId="0" fontId="15" fillId="0" borderId="35" xfId="0" applyFont="1" applyBorder="1" applyAlignment="1">
      <alignment vertical="center" wrapText="1"/>
    </xf>
    <xf numFmtId="0" fontId="15" fillId="0" borderId="29" xfId="0" applyFont="1" applyBorder="1" applyAlignment="1">
      <alignment vertical="center" wrapText="1"/>
    </xf>
    <xf numFmtId="0" fontId="15" fillId="0" borderId="44" xfId="0" applyFont="1" applyBorder="1" applyAlignment="1">
      <alignment vertical="center" wrapText="1"/>
    </xf>
    <xf numFmtId="0" fontId="15" fillId="0" borderId="9" xfId="0" applyFont="1" applyBorder="1" applyAlignment="1">
      <alignment vertical="center" wrapText="1"/>
    </xf>
    <xf numFmtId="0" fontId="21" fillId="0" borderId="0" xfId="0" applyFont="1" applyBorder="1" applyAlignment="1">
      <alignment vertical="center" wrapText="1"/>
    </xf>
    <xf numFmtId="0" fontId="21" fillId="0" borderId="32" xfId="0" applyFont="1" applyBorder="1" applyAlignment="1">
      <alignment vertical="center" wrapText="1"/>
    </xf>
    <xf numFmtId="0" fontId="15" fillId="0" borderId="24" xfId="0" applyFont="1" applyBorder="1" applyAlignment="1">
      <alignment vertical="center" wrapText="1"/>
    </xf>
    <xf numFmtId="0" fontId="15" fillId="0" borderId="26" xfId="0" applyFont="1" applyBorder="1" applyAlignment="1">
      <alignment vertical="center" wrapText="1"/>
    </xf>
    <xf numFmtId="0" fontId="15" fillId="0" borderId="0" xfId="0" applyFont="1" applyBorder="1" applyAlignment="1">
      <alignment vertical="center" wrapText="1"/>
    </xf>
    <xf numFmtId="0" fontId="15" fillId="0" borderId="3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2" borderId="8"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8" xfId="0" applyFont="1" applyFill="1" applyBorder="1" applyAlignment="1">
      <alignment horizontal="center" vertical="center" shrinkToFit="1"/>
    </xf>
    <xf numFmtId="0" fontId="15" fillId="2" borderId="44"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5" fillId="6" borderId="44"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24" xfId="0" applyFont="1" applyFill="1" applyBorder="1" applyAlignment="1">
      <alignment horizontal="center" vertical="center"/>
    </xf>
    <xf numFmtId="0" fontId="14" fillId="6" borderId="8" xfId="0" applyFont="1" applyFill="1" applyBorder="1" applyAlignment="1" applyProtection="1">
      <alignment horizontal="center" vertical="center"/>
      <protection locked="0"/>
    </xf>
    <xf numFmtId="0" fontId="14" fillId="6" borderId="30" xfId="0" applyFont="1" applyFill="1" applyBorder="1" applyAlignment="1" applyProtection="1">
      <alignment horizontal="center" vertical="center"/>
      <protection locked="0"/>
    </xf>
    <xf numFmtId="0" fontId="14" fillId="6" borderId="23" xfId="0" applyFont="1" applyFill="1" applyBorder="1" applyAlignment="1" applyProtection="1">
      <alignment horizontal="center" vertical="center"/>
      <protection locked="0"/>
    </xf>
    <xf numFmtId="0" fontId="15" fillId="6" borderId="9"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Alignment="1">
      <alignment vertical="center" wrapText="1"/>
    </xf>
    <xf numFmtId="0" fontId="14" fillId="2" borderId="35"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5" fillId="0" borderId="44"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0" fontId="15" fillId="0" borderId="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6" xfId="0" applyFont="1" applyBorder="1" applyAlignment="1">
      <alignment horizontal="center" vertical="center" wrapText="1"/>
    </xf>
    <xf numFmtId="0" fontId="5" fillId="0" borderId="4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4" fillId="0" borderId="8" xfId="0"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shrinkToFit="1"/>
    </xf>
    <xf numFmtId="0" fontId="5" fillId="0" borderId="1" xfId="0" quotePrefix="1" applyFont="1" applyBorder="1" applyAlignment="1">
      <alignment vertical="center" wrapText="1"/>
    </xf>
    <xf numFmtId="0" fontId="15" fillId="0" borderId="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vertical="center" wrapText="1"/>
    </xf>
    <xf numFmtId="0" fontId="15" fillId="0" borderId="17" xfId="0" applyFont="1" applyBorder="1" applyAlignment="1">
      <alignment vertical="center" wrapText="1"/>
    </xf>
    <xf numFmtId="0" fontId="14" fillId="0" borderId="8"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15" fillId="6" borderId="44"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0" borderId="49" xfId="0" applyFont="1" applyBorder="1" applyAlignment="1">
      <alignment horizontal="center" vertical="center" wrapText="1"/>
    </xf>
    <xf numFmtId="0" fontId="15" fillId="0" borderId="49" xfId="0" applyFont="1" applyBorder="1" applyAlignment="1">
      <alignment vertical="center" wrapText="1"/>
    </xf>
    <xf numFmtId="0" fontId="14" fillId="2" borderId="3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49" fontId="15" fillId="0" borderId="23"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16" xfId="0" applyFont="1" applyBorder="1" applyAlignment="1">
      <alignment vertical="center" wrapText="1"/>
    </xf>
    <xf numFmtId="0" fontId="15" fillId="0" borderId="41" xfId="0" applyFont="1" applyBorder="1" applyAlignment="1">
      <alignment vertical="center" wrapText="1"/>
    </xf>
    <xf numFmtId="0" fontId="15" fillId="0" borderId="40" xfId="0" applyFont="1" applyBorder="1" applyAlignment="1">
      <alignment vertical="center" wrapText="1"/>
    </xf>
    <xf numFmtId="0" fontId="15" fillId="0" borderId="48" xfId="0" applyFont="1" applyBorder="1" applyAlignment="1">
      <alignment vertical="center" wrapText="1"/>
    </xf>
    <xf numFmtId="0" fontId="15" fillId="0" borderId="8" xfId="0" applyFont="1" applyBorder="1" applyAlignment="1">
      <alignment vertical="center" wrapText="1"/>
    </xf>
    <xf numFmtId="0" fontId="15" fillId="0" borderId="44" xfId="0" applyFont="1" applyFill="1" applyBorder="1" applyAlignment="1">
      <alignment vertical="center" wrapText="1"/>
    </xf>
    <xf numFmtId="0" fontId="21" fillId="0" borderId="24" xfId="0" applyFont="1" applyFill="1" applyBorder="1" applyAlignment="1">
      <alignment vertical="center" wrapText="1"/>
    </xf>
    <xf numFmtId="0" fontId="15" fillId="0" borderId="29" xfId="0" applyFont="1" applyFill="1" applyBorder="1" applyAlignment="1">
      <alignment horizontal="center" vertical="center" wrapText="1"/>
    </xf>
    <xf numFmtId="0" fontId="21" fillId="0" borderId="3" xfId="0" applyFont="1" applyFill="1" applyBorder="1" applyAlignment="1">
      <alignment vertical="center" wrapText="1"/>
    </xf>
    <xf numFmtId="0" fontId="16" fillId="6" borderId="52"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16" fillId="6" borderId="53" xfId="0" applyFont="1" applyFill="1" applyBorder="1" applyAlignment="1">
      <alignment horizontal="center" vertical="center" wrapText="1"/>
    </xf>
    <xf numFmtId="0" fontId="14" fillId="6" borderId="8" xfId="0" applyFont="1" applyFill="1" applyBorder="1" applyAlignment="1" applyProtection="1">
      <alignment horizontal="center" vertical="center" wrapText="1"/>
      <protection locked="0"/>
    </xf>
    <xf numFmtId="0" fontId="14" fillId="6" borderId="30" xfId="0" applyFont="1" applyFill="1" applyBorder="1" applyAlignment="1" applyProtection="1">
      <alignment horizontal="center" vertical="center" wrapText="1"/>
      <protection locked="0"/>
    </xf>
    <xf numFmtId="0" fontId="14" fillId="6" borderId="23" xfId="0" applyFont="1" applyFill="1" applyBorder="1" applyAlignment="1" applyProtection="1">
      <alignment horizontal="center" vertical="center" wrapText="1"/>
      <protection locked="0"/>
    </xf>
    <xf numFmtId="0" fontId="15" fillId="6" borderId="24"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32" xfId="0" applyFont="1" applyFill="1" applyBorder="1" applyAlignment="1">
      <alignment vertical="center" wrapText="1"/>
    </xf>
    <xf numFmtId="0" fontId="21" fillId="0" borderId="0" xfId="0" applyFont="1" applyFill="1" applyAlignment="1">
      <alignment vertical="center" wrapText="1"/>
    </xf>
    <xf numFmtId="0" fontId="14" fillId="0" borderId="23" xfId="0" applyFont="1" applyFill="1" applyBorder="1" applyAlignment="1" applyProtection="1">
      <alignment horizontal="center" vertical="center" wrapText="1"/>
      <protection locked="0"/>
    </xf>
    <xf numFmtId="0" fontId="15" fillId="0" borderId="4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4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4" fillId="0" borderId="51" xfId="0" applyFont="1" applyFill="1" applyBorder="1" applyAlignment="1" applyProtection="1">
      <alignment horizontal="center" vertical="center" wrapText="1"/>
      <protection locked="0"/>
    </xf>
    <xf numFmtId="0" fontId="14" fillId="0" borderId="34"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shrinkToFit="1"/>
      <protection locked="0"/>
    </xf>
    <xf numFmtId="0" fontId="14" fillId="0" borderId="30" xfId="0" applyFont="1" applyFill="1" applyBorder="1" applyAlignment="1" applyProtection="1">
      <alignment horizontal="center" vertical="center" shrinkToFit="1"/>
      <protection locked="0"/>
    </xf>
    <xf numFmtId="0" fontId="14" fillId="0" borderId="23" xfId="0" applyFont="1" applyFill="1" applyBorder="1" applyAlignment="1" applyProtection="1">
      <alignment horizontal="center" vertical="center" shrinkToFit="1"/>
      <protection locked="0"/>
    </xf>
    <xf numFmtId="0" fontId="15" fillId="0" borderId="4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24" xfId="0" applyFont="1" applyFill="1" applyBorder="1" applyAlignment="1">
      <alignment horizontal="center" vertical="center" shrinkToFit="1"/>
    </xf>
    <xf numFmtId="0" fontId="15" fillId="6" borderId="44" xfId="0" applyFont="1" applyFill="1" applyBorder="1" applyAlignment="1">
      <alignment horizontal="center" vertical="center" shrinkToFit="1"/>
    </xf>
    <xf numFmtId="0" fontId="15" fillId="6" borderId="0" xfId="0" applyFont="1" applyFill="1" applyBorder="1" applyAlignment="1">
      <alignment horizontal="center" vertical="center" shrinkToFit="1"/>
    </xf>
    <xf numFmtId="0" fontId="15" fillId="6" borderId="24" xfId="0" applyFont="1" applyFill="1" applyBorder="1" applyAlignment="1">
      <alignment horizontal="center" vertical="center" shrinkToFit="1"/>
    </xf>
    <xf numFmtId="0" fontId="14" fillId="6" borderId="8" xfId="0" applyFont="1" applyFill="1" applyBorder="1" applyAlignment="1" applyProtection="1">
      <alignment horizontal="center" vertical="center" shrinkToFit="1"/>
      <protection locked="0"/>
    </xf>
    <xf numFmtId="0" fontId="14" fillId="6" borderId="30" xfId="0" applyFont="1" applyFill="1" applyBorder="1" applyAlignment="1" applyProtection="1">
      <alignment horizontal="center" vertical="center" shrinkToFit="1"/>
      <protection locked="0"/>
    </xf>
    <xf numFmtId="0" fontId="14" fillId="6" borderId="23" xfId="0" applyFont="1" applyFill="1" applyBorder="1" applyAlignment="1" applyProtection="1">
      <alignment horizontal="center" vertical="center" shrinkToFit="1"/>
      <protection locked="0"/>
    </xf>
    <xf numFmtId="0" fontId="15" fillId="6" borderId="29" xfId="0" applyFont="1" applyFill="1" applyBorder="1" applyAlignment="1">
      <alignment horizontal="center" vertical="center" wrapText="1"/>
    </xf>
    <xf numFmtId="0" fontId="15" fillId="2" borderId="4"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0" borderId="8"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4" fillId="0" borderId="48"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5" fillId="0" borderId="47"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7" fillId="0" borderId="44" xfId="0" applyFont="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8" xfId="0" applyFont="1" applyFill="1" applyBorder="1" applyAlignment="1" applyProtection="1">
      <alignment horizontal="center" vertical="center" shrinkToFit="1"/>
      <protection locked="0"/>
    </xf>
    <xf numFmtId="0" fontId="14" fillId="6" borderId="59" xfId="0" applyFont="1" applyFill="1" applyBorder="1" applyAlignment="1" applyProtection="1">
      <alignment horizontal="center" vertical="center" shrinkToFit="1"/>
      <protection locked="0"/>
    </xf>
    <xf numFmtId="0" fontId="14" fillId="6" borderId="60" xfId="0" applyFont="1" applyFill="1" applyBorder="1" applyAlignment="1" applyProtection="1">
      <alignment horizontal="center" vertical="center" shrinkToFit="1"/>
      <protection locked="0"/>
    </xf>
    <xf numFmtId="0" fontId="14" fillId="0" borderId="4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5" fillId="5" borderId="45"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4" fillId="0" borderId="58" xfId="0" applyFont="1" applyFill="1" applyBorder="1" applyAlignment="1" applyProtection="1">
      <alignment horizontal="center" vertical="center" shrinkToFit="1"/>
      <protection locked="0"/>
    </xf>
    <xf numFmtId="0" fontId="14" fillId="0" borderId="59" xfId="0" applyFont="1" applyFill="1" applyBorder="1" applyAlignment="1" applyProtection="1">
      <alignment horizontal="center" vertical="center" shrinkToFit="1"/>
      <protection locked="0"/>
    </xf>
    <xf numFmtId="0" fontId="14" fillId="0" borderId="60" xfId="0" applyFont="1" applyFill="1" applyBorder="1" applyAlignment="1" applyProtection="1">
      <alignment horizontal="center" vertical="center" shrinkToFit="1"/>
      <protection locked="0"/>
    </xf>
    <xf numFmtId="0" fontId="21" fillId="0" borderId="24" xfId="0" applyFont="1" applyBorder="1" applyAlignment="1">
      <alignment vertical="center" wrapText="1"/>
    </xf>
    <xf numFmtId="0" fontId="22" fillId="6" borderId="8" xfId="0" applyFont="1" applyFill="1" applyBorder="1" applyAlignment="1" applyProtection="1">
      <alignment horizontal="center" vertical="center" wrapText="1"/>
      <protection locked="0"/>
    </xf>
    <xf numFmtId="0" fontId="22" fillId="6" borderId="23" xfId="0" applyFont="1" applyFill="1" applyBorder="1" applyAlignment="1" applyProtection="1">
      <alignment horizontal="center" vertical="center" wrapText="1"/>
      <protection locked="0"/>
    </xf>
    <xf numFmtId="0" fontId="21" fillId="0" borderId="44" xfId="0" applyFont="1" applyBorder="1" applyAlignment="1">
      <alignment vertical="center" wrapText="1"/>
    </xf>
    <xf numFmtId="0" fontId="14" fillId="6" borderId="52" xfId="0" applyFont="1" applyFill="1" applyBorder="1" applyAlignment="1">
      <alignment horizontal="center" vertical="center" wrapText="1"/>
    </xf>
    <xf numFmtId="0" fontId="14" fillId="6" borderId="54" xfId="0" applyFont="1" applyFill="1" applyBorder="1" applyAlignment="1">
      <alignment horizontal="center" vertical="center" wrapText="1"/>
    </xf>
    <xf numFmtId="0" fontId="14" fillId="6" borderId="53" xfId="0" applyFont="1" applyFill="1" applyBorder="1" applyAlignment="1">
      <alignment horizontal="center" vertical="center" wrapText="1"/>
    </xf>
    <xf numFmtId="0" fontId="21" fillId="6" borderId="44"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45"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2" fillId="0" borderId="8"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3" fillId="0" borderId="4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4"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26" fillId="0" borderId="51" xfId="0" applyFont="1" applyFill="1" applyBorder="1" applyAlignment="1" applyProtection="1">
      <alignment horizontal="center" vertical="center" wrapText="1"/>
      <protection locked="0"/>
    </xf>
    <xf numFmtId="0" fontId="26" fillId="0" borderId="34" xfId="0" applyFont="1" applyFill="1" applyBorder="1" applyAlignment="1" applyProtection="1">
      <alignment horizontal="center" vertical="center" wrapText="1"/>
      <protection locked="0"/>
    </xf>
    <xf numFmtId="0" fontId="23" fillId="0" borderId="45"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6" fillId="0" borderId="8" xfId="0" applyFont="1" applyFill="1" applyBorder="1" applyAlignment="1" applyProtection="1">
      <alignment horizontal="center" vertical="center" wrapText="1"/>
      <protection locked="0"/>
    </xf>
    <xf numFmtId="0" fontId="26" fillId="0" borderId="30" xfId="0" applyFont="1" applyFill="1" applyBorder="1" applyAlignment="1" applyProtection="1">
      <alignment horizontal="center" vertical="center" wrapText="1"/>
      <protection locked="0"/>
    </xf>
    <xf numFmtId="0" fontId="22" fillId="0" borderId="51"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15" fillId="0" borderId="76" xfId="0" applyFont="1" applyFill="1" applyBorder="1" applyAlignment="1">
      <alignment horizontal="center" vertical="center" wrapText="1"/>
    </xf>
    <xf numFmtId="0" fontId="15" fillId="0" borderId="75"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5" fillId="0" borderId="74"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5" xfId="0" applyFont="1" applyBorder="1" applyAlignment="1">
      <alignment horizontal="center" vertical="center" wrapText="1"/>
    </xf>
    <xf numFmtId="0" fontId="22" fillId="6" borderId="52" xfId="0" applyFont="1" applyFill="1" applyBorder="1" applyAlignment="1" applyProtection="1">
      <alignment horizontal="center" vertical="center" wrapText="1"/>
      <protection locked="0"/>
    </xf>
    <xf numFmtId="0" fontId="22" fillId="6" borderId="53" xfId="0" applyFont="1" applyFill="1" applyBorder="1" applyAlignment="1" applyProtection="1">
      <alignment horizontal="center" vertical="center" wrapText="1"/>
      <protection locked="0"/>
    </xf>
    <xf numFmtId="0" fontId="23" fillId="6" borderId="74" xfId="0" applyFont="1" applyFill="1" applyBorder="1" applyAlignment="1">
      <alignment horizontal="center" vertical="center" wrapText="1"/>
    </xf>
    <xf numFmtId="0" fontId="23" fillId="6" borderId="76" xfId="0" applyFont="1" applyFill="1" applyBorder="1" applyAlignment="1">
      <alignment horizontal="center" vertical="center" wrapText="1"/>
    </xf>
    <xf numFmtId="0" fontId="15" fillId="6" borderId="74" xfId="0" applyFont="1" applyFill="1" applyBorder="1" applyAlignment="1">
      <alignment horizontal="center" vertical="center" wrapText="1"/>
    </xf>
    <xf numFmtId="0" fontId="15" fillId="6" borderId="76" xfId="0" applyFont="1" applyFill="1" applyBorder="1" applyAlignment="1">
      <alignment horizontal="center" vertical="center" wrapText="1"/>
    </xf>
    <xf numFmtId="0" fontId="15" fillId="6" borderId="75"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6" fillId="6" borderId="8" xfId="0" applyFont="1" applyFill="1" applyBorder="1" applyAlignment="1" applyProtection="1">
      <alignment horizontal="center" vertical="center" wrapText="1"/>
      <protection locked="0"/>
    </xf>
    <xf numFmtId="0" fontId="26" fillId="6" borderId="30" xfId="0" applyFont="1" applyFill="1" applyBorder="1" applyAlignment="1" applyProtection="1">
      <alignment horizontal="center" vertical="center" wrapText="1"/>
      <protection locked="0"/>
    </xf>
    <xf numFmtId="0" fontId="21" fillId="0" borderId="74" xfId="0" applyFont="1" applyFill="1" applyBorder="1" applyAlignment="1">
      <alignment horizontal="center" vertical="center" wrapText="1"/>
    </xf>
    <xf numFmtId="0" fontId="21" fillId="0" borderId="75" xfId="0" applyFont="1" applyFill="1" applyBorder="1" applyAlignment="1">
      <alignment horizontal="center" vertical="center" wrapText="1"/>
    </xf>
    <xf numFmtId="0" fontId="22" fillId="0" borderId="52" xfId="0" applyFont="1" applyFill="1" applyBorder="1" applyAlignment="1" applyProtection="1">
      <alignment horizontal="center" vertical="center" wrapText="1"/>
      <protection locked="0"/>
    </xf>
    <xf numFmtId="0" fontId="22" fillId="0" borderId="53" xfId="0" applyFont="1" applyFill="1" applyBorder="1" applyAlignment="1" applyProtection="1">
      <alignment horizontal="center" vertical="center" wrapText="1"/>
      <protection locked="0"/>
    </xf>
    <xf numFmtId="0" fontId="21" fillId="6" borderId="74" xfId="0" applyFont="1" applyFill="1" applyBorder="1" applyAlignment="1">
      <alignment horizontal="center" vertical="center" wrapText="1"/>
    </xf>
    <xf numFmtId="0" fontId="21" fillId="6" borderId="75" xfId="0" applyFont="1" applyFill="1" applyBorder="1" applyAlignment="1">
      <alignment horizontal="center" vertical="center" wrapText="1"/>
    </xf>
    <xf numFmtId="0" fontId="26" fillId="6" borderId="51" xfId="0" applyFont="1" applyFill="1" applyBorder="1" applyAlignment="1" applyProtection="1">
      <alignment horizontal="center" vertical="center" wrapText="1"/>
      <protection locked="0"/>
    </xf>
    <xf numFmtId="0" fontId="26" fillId="6" borderId="34" xfId="0" applyFont="1" applyFill="1" applyBorder="1" applyAlignment="1" applyProtection="1">
      <alignment horizontal="center" vertical="center" wrapText="1"/>
      <protection locked="0"/>
    </xf>
    <xf numFmtId="0" fontId="23" fillId="6" borderId="45"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2" fillId="6" borderId="8" xfId="0" applyFont="1" applyFill="1" applyBorder="1" applyAlignment="1" applyProtection="1">
      <alignment horizontal="center" vertical="center" shrinkToFit="1"/>
      <protection locked="0"/>
    </xf>
    <xf numFmtId="0" fontId="22" fillId="6" borderId="23" xfId="0" applyFont="1" applyFill="1" applyBorder="1" applyAlignment="1" applyProtection="1">
      <alignment horizontal="center" vertical="center" shrinkToFit="1"/>
      <protection locked="0"/>
    </xf>
    <xf numFmtId="0" fontId="22" fillId="0" borderId="8" xfId="0" applyFont="1" applyFill="1" applyBorder="1" applyAlignment="1" applyProtection="1">
      <alignment horizontal="center" vertical="center" shrinkToFit="1"/>
      <protection locked="0"/>
    </xf>
    <xf numFmtId="0" fontId="22" fillId="0" borderId="23" xfId="0" applyFont="1" applyFill="1" applyBorder="1" applyAlignment="1" applyProtection="1">
      <alignment horizontal="center" vertical="center" shrinkToFit="1"/>
      <protection locked="0"/>
    </xf>
    <xf numFmtId="0" fontId="22" fillId="6" borderId="52" xfId="0" applyFont="1" applyFill="1" applyBorder="1" applyAlignment="1">
      <alignment horizontal="center" vertical="center" wrapText="1"/>
    </xf>
    <xf numFmtId="0" fontId="22" fillId="6" borderId="53"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52" xfId="0" applyFont="1" applyFill="1" applyBorder="1" applyAlignment="1" applyProtection="1">
      <alignment horizontal="center" vertical="center" wrapText="1"/>
      <protection locked="0"/>
    </xf>
    <xf numFmtId="0" fontId="14" fillId="6" borderId="53" xfId="0" applyFont="1" applyFill="1" applyBorder="1" applyAlignment="1" applyProtection="1">
      <alignment horizontal="center" vertical="center" wrapText="1"/>
      <protection locked="0"/>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24" xfId="0" applyFont="1" applyBorder="1" applyAlignment="1">
      <alignment horizontal="center" vertical="center" wrapText="1"/>
    </xf>
    <xf numFmtId="0" fontId="22" fillId="0" borderId="52"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14" fillId="6" borderId="54" xfId="0" applyFont="1" applyFill="1" applyBorder="1" applyAlignment="1" applyProtection="1">
      <alignment horizontal="center" vertical="center" wrapText="1"/>
      <protection locked="0"/>
    </xf>
    <xf numFmtId="0" fontId="21" fillId="6" borderId="0" xfId="0" applyFont="1" applyFill="1" applyBorder="1" applyAlignment="1">
      <alignment horizontal="center" vertical="center" wrapText="1"/>
    </xf>
    <xf numFmtId="0" fontId="15" fillId="0" borderId="24" xfId="0" applyFont="1" applyBorder="1" applyAlignment="1">
      <alignment vertical="center"/>
    </xf>
    <xf numFmtId="0" fontId="21" fillId="6" borderId="76" xfId="0" applyFont="1" applyFill="1" applyBorder="1" applyAlignment="1">
      <alignment horizontal="center" vertical="center" wrapText="1"/>
    </xf>
    <xf numFmtId="0" fontId="15" fillId="0" borderId="24" xfId="0" applyFont="1" applyFill="1" applyBorder="1" applyAlignment="1">
      <alignment vertical="center" wrapText="1"/>
    </xf>
    <xf numFmtId="0" fontId="15" fillId="0" borderId="46" xfId="0" applyFont="1" applyBorder="1" applyAlignment="1">
      <alignment vertical="center" wrapText="1"/>
    </xf>
    <xf numFmtId="0" fontId="14" fillId="2" borderId="8"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72"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8" xfId="0" applyFont="1" applyBorder="1" applyAlignment="1">
      <alignment vertical="center" wrapText="1"/>
    </xf>
    <xf numFmtId="0" fontId="15" fillId="0" borderId="47" xfId="0" applyFont="1" applyBorder="1" applyAlignment="1">
      <alignment vertical="center" wrapText="1"/>
    </xf>
    <xf numFmtId="0" fontId="15" fillId="0" borderId="14" xfId="0" applyFont="1" applyBorder="1" applyAlignment="1">
      <alignment vertical="center" wrapText="1"/>
    </xf>
    <xf numFmtId="0" fontId="15" fillId="0" borderId="42" xfId="0" applyFont="1" applyBorder="1" applyAlignment="1">
      <alignment vertical="center" wrapText="1"/>
    </xf>
    <xf numFmtId="0" fontId="14" fillId="0" borderId="54" xfId="0" applyFont="1" applyBorder="1" applyAlignment="1">
      <alignment horizontal="center" vertical="center" wrapText="1"/>
    </xf>
    <xf numFmtId="0" fontId="22" fillId="6" borderId="54" xfId="0" applyFont="1" applyFill="1" applyBorder="1" applyAlignment="1" applyProtection="1">
      <alignment horizontal="center" vertical="center" wrapText="1"/>
      <protection locked="0"/>
    </xf>
    <xf numFmtId="0" fontId="22" fillId="6" borderId="30" xfId="0" applyFont="1" applyFill="1" applyBorder="1" applyAlignment="1" applyProtection="1">
      <alignment horizontal="center" vertical="center" wrapText="1"/>
      <protection locked="0"/>
    </xf>
    <xf numFmtId="0" fontId="21" fillId="6" borderId="35" xfId="0" applyFont="1" applyFill="1" applyBorder="1" applyAlignment="1">
      <alignment horizontal="center" vertical="center" wrapText="1"/>
    </xf>
    <xf numFmtId="0" fontId="22" fillId="6" borderId="30" xfId="0" applyFont="1" applyFill="1" applyBorder="1" applyAlignment="1" applyProtection="1">
      <alignment horizontal="center" vertical="center" shrinkToFit="1"/>
      <protection locked="0"/>
    </xf>
    <xf numFmtId="0" fontId="15" fillId="0" borderId="37" xfId="0" applyFont="1" applyBorder="1" applyAlignment="1">
      <alignment vertical="center" wrapText="1"/>
    </xf>
    <xf numFmtId="0" fontId="15" fillId="0" borderId="27" xfId="0" applyFont="1" applyBorder="1" applyAlignment="1">
      <alignment vertical="center" wrapText="1"/>
    </xf>
    <xf numFmtId="0" fontId="15" fillId="0" borderId="43" xfId="0" applyFont="1" applyBorder="1" applyAlignment="1">
      <alignment vertical="center" wrapText="1"/>
    </xf>
    <xf numFmtId="0" fontId="15" fillId="5" borderId="0" xfId="0" applyFont="1" applyFill="1" applyBorder="1" applyAlignment="1">
      <alignment vertical="center" wrapText="1"/>
    </xf>
    <xf numFmtId="0" fontId="22" fillId="0" borderId="30" xfId="0" applyFont="1" applyFill="1" applyBorder="1" applyAlignment="1" applyProtection="1">
      <alignment horizontal="center" vertical="center" wrapText="1"/>
      <protection locked="0"/>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1" fillId="0" borderId="0" xfId="0" applyFont="1" applyFill="1" applyBorder="1" applyAlignment="1">
      <alignment horizontal="center" vertical="center" wrapText="1"/>
    </xf>
    <xf numFmtId="0" fontId="14" fillId="0" borderId="52"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53"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21" fillId="0" borderId="76" xfId="0" applyFont="1" applyFill="1" applyBorder="1" applyAlignment="1">
      <alignment horizontal="center" vertical="center" wrapText="1"/>
    </xf>
    <xf numFmtId="0" fontId="22" fillId="0" borderId="30" xfId="0" applyFont="1" applyFill="1" applyBorder="1" applyAlignment="1" applyProtection="1">
      <alignment horizontal="center" vertical="center" shrinkToFit="1"/>
      <protection locked="0"/>
    </xf>
    <xf numFmtId="0" fontId="22" fillId="0" borderId="54" xfId="0" applyFont="1" applyFill="1" applyBorder="1" applyAlignment="1" applyProtection="1">
      <alignment horizontal="center" vertical="center" wrapText="1"/>
      <protection locked="0"/>
    </xf>
    <xf numFmtId="0" fontId="14" fillId="0" borderId="1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30" xfId="0" applyFont="1" applyFill="1" applyBorder="1" applyAlignment="1">
      <alignment horizontal="center" vertical="center" wrapText="1"/>
    </xf>
    <xf numFmtId="0" fontId="21" fillId="0" borderId="75"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76" xfId="0" applyFont="1" applyBorder="1" applyAlignment="1">
      <alignment horizontal="center" vertical="center" wrapText="1"/>
    </xf>
    <xf numFmtId="0" fontId="22" fillId="0" borderId="51" xfId="0" applyFont="1" applyFill="1" applyBorder="1" applyAlignment="1" applyProtection="1">
      <alignment horizontal="center" vertical="center" wrapText="1"/>
      <protection locked="0"/>
    </xf>
    <xf numFmtId="0" fontId="22" fillId="0" borderId="28" xfId="0" applyFont="1" applyFill="1" applyBorder="1" applyAlignment="1" applyProtection="1">
      <alignment horizontal="center" vertical="center" wrapText="1"/>
      <protection locked="0"/>
    </xf>
    <xf numFmtId="0" fontId="20" fillId="0" borderId="1" xfId="0" applyFont="1" applyBorder="1" applyAlignment="1">
      <alignment vertical="center" wrapText="1"/>
    </xf>
    <xf numFmtId="0" fontId="17" fillId="0" borderId="0" xfId="0" applyFont="1" applyBorder="1" applyAlignment="1">
      <alignment horizontal="center" vertical="center" wrapText="1"/>
    </xf>
    <xf numFmtId="0" fontId="15" fillId="0" borderId="0" xfId="0" applyFont="1" applyFill="1" applyBorder="1" applyAlignment="1">
      <alignment vertical="center" wrapText="1"/>
    </xf>
    <xf numFmtId="0" fontId="15" fillId="0" borderId="32" xfId="0" applyFont="1" applyFill="1" applyBorder="1" applyAlignment="1">
      <alignment vertical="center" wrapText="1"/>
    </xf>
    <xf numFmtId="0" fontId="14" fillId="2" borderId="45" xfId="0" applyFont="1" applyFill="1" applyBorder="1" applyAlignment="1">
      <alignment horizontal="center" vertical="center" wrapText="1"/>
    </xf>
    <xf numFmtId="0" fontId="14" fillId="0" borderId="3" xfId="0" applyFont="1" applyBorder="1" applyAlignment="1">
      <alignment horizontal="center" vertical="center" wrapText="1"/>
    </xf>
    <xf numFmtId="0" fontId="15" fillId="0" borderId="9" xfId="0" applyFont="1" applyFill="1" applyBorder="1" applyAlignment="1">
      <alignment vertical="center" wrapText="1"/>
    </xf>
    <xf numFmtId="0" fontId="14" fillId="0" borderId="61" xfId="0" applyFont="1" applyFill="1" applyBorder="1" applyAlignment="1" applyProtection="1">
      <alignment horizontal="center" vertical="center" wrapText="1"/>
      <protection locked="0"/>
    </xf>
    <xf numFmtId="0" fontId="14" fillId="0" borderId="62" xfId="0" applyFont="1" applyFill="1" applyBorder="1" applyAlignment="1" applyProtection="1">
      <alignment horizontal="center" vertical="center" wrapText="1"/>
      <protection locked="0"/>
    </xf>
    <xf numFmtId="0" fontId="14" fillId="0" borderId="43" xfId="0" applyFont="1" applyFill="1" applyBorder="1" applyAlignment="1" applyProtection="1">
      <alignment horizontal="center" vertical="center" wrapText="1"/>
      <protection locked="0"/>
    </xf>
    <xf numFmtId="0" fontId="21" fillId="0" borderId="46" xfId="0" applyFont="1" applyBorder="1" applyAlignment="1">
      <alignment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0" fontId="21" fillId="0" borderId="27" xfId="0" applyFont="1" applyBorder="1" applyAlignment="1">
      <alignment vertical="center" wrapText="1"/>
    </xf>
    <xf numFmtId="0" fontId="21" fillId="0" borderId="43" xfId="0" applyFont="1" applyBorder="1" applyAlignment="1">
      <alignment vertical="center" wrapText="1"/>
    </xf>
    <xf numFmtId="0" fontId="14" fillId="6" borderId="3" xfId="0" applyFont="1" applyFill="1" applyBorder="1" applyAlignment="1">
      <alignment horizontal="center" vertical="center" wrapText="1"/>
    </xf>
    <xf numFmtId="0" fontId="21" fillId="0" borderId="0" xfId="0" applyFont="1" applyFill="1" applyAlignment="1">
      <alignment vertical="center"/>
    </xf>
    <xf numFmtId="0" fontId="21" fillId="0" borderId="32" xfId="0" applyFont="1" applyFill="1" applyBorder="1" applyAlignment="1">
      <alignment vertical="center"/>
    </xf>
    <xf numFmtId="0" fontId="15" fillId="0" borderId="51"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21" fillId="0" borderId="3" xfId="0" applyFont="1" applyBorder="1" applyAlignment="1">
      <alignment vertical="center" wrapText="1"/>
    </xf>
    <xf numFmtId="0" fontId="21" fillId="0" borderId="22" xfId="0" applyFont="1" applyBorder="1" applyAlignment="1">
      <alignment vertical="center" wrapText="1"/>
    </xf>
    <xf numFmtId="0" fontId="21" fillId="0" borderId="37" xfId="0" applyFont="1" applyFill="1" applyBorder="1" applyAlignment="1">
      <alignment vertical="center" wrapText="1"/>
    </xf>
    <xf numFmtId="0" fontId="21" fillId="0" borderId="38" xfId="0" applyFont="1" applyFill="1" applyBorder="1" applyAlignment="1">
      <alignment vertical="center" wrapText="1"/>
    </xf>
    <xf numFmtId="0" fontId="21" fillId="0" borderId="45"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45" xfId="0" applyFont="1" applyBorder="1" applyAlignment="1">
      <alignment vertical="center" wrapText="1"/>
    </xf>
    <xf numFmtId="0" fontId="21" fillId="0" borderId="35" xfId="0" applyFont="1" applyBorder="1" applyAlignment="1">
      <alignment vertical="center" wrapText="1"/>
    </xf>
    <xf numFmtId="0" fontId="21" fillId="0" borderId="29" xfId="0" applyFont="1" applyBorder="1" applyAlignment="1">
      <alignment vertical="center" wrapText="1"/>
    </xf>
    <xf numFmtId="0" fontId="21" fillId="0" borderId="47" xfId="0" applyFont="1" applyBorder="1" applyAlignment="1">
      <alignment vertical="center" wrapText="1"/>
    </xf>
    <xf numFmtId="0" fontId="21" fillId="0" borderId="39" xfId="0" applyFont="1" applyBorder="1" applyAlignment="1">
      <alignment vertical="center" wrapText="1"/>
    </xf>
    <xf numFmtId="0" fontId="21" fillId="0" borderId="14" xfId="0" applyFont="1" applyFill="1" applyBorder="1" applyAlignment="1">
      <alignment vertical="center" wrapText="1"/>
    </xf>
    <xf numFmtId="0" fontId="21" fillId="0" borderId="42" xfId="0" applyFont="1" applyFill="1" applyBorder="1" applyAlignment="1">
      <alignment vertical="center" wrapText="1"/>
    </xf>
    <xf numFmtId="0" fontId="21" fillId="0" borderId="15" xfId="0" applyFont="1" applyFill="1" applyBorder="1" applyAlignment="1">
      <alignment vertical="center" wrapText="1"/>
    </xf>
    <xf numFmtId="0" fontId="21" fillId="0" borderId="45" xfId="0" applyFont="1" applyBorder="1" applyAlignment="1">
      <alignment horizontal="left" vertical="center" wrapText="1"/>
    </xf>
    <xf numFmtId="0" fontId="21" fillId="0" borderId="35" xfId="0" applyFont="1" applyBorder="1" applyAlignment="1">
      <alignment horizontal="left" vertical="center" wrapText="1"/>
    </xf>
    <xf numFmtId="0" fontId="21" fillId="0" borderId="29" xfId="0" applyFont="1" applyBorder="1" applyAlignment="1">
      <alignment horizontal="left" vertical="center" wrapText="1"/>
    </xf>
    <xf numFmtId="0" fontId="21" fillId="5" borderId="0" xfId="0" applyFont="1" applyFill="1" applyBorder="1" applyAlignment="1">
      <alignment vertical="center" wrapText="1"/>
    </xf>
    <xf numFmtId="0" fontId="14" fillId="6" borderId="66" xfId="0" applyFont="1" applyFill="1" applyBorder="1" applyAlignment="1">
      <alignment horizontal="center" vertical="center" wrapText="1"/>
    </xf>
    <xf numFmtId="0" fontId="14" fillId="6" borderId="67" xfId="0" applyFont="1" applyFill="1" applyBorder="1" applyAlignment="1">
      <alignment horizontal="center" vertical="center" wrapText="1"/>
    </xf>
    <xf numFmtId="0" fontId="14" fillId="6" borderId="68"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63"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24" fillId="0" borderId="66"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68" xfId="0" applyFont="1" applyFill="1" applyBorder="1" applyAlignment="1">
      <alignment horizontal="center" vertical="center" wrapText="1"/>
    </xf>
    <xf numFmtId="0" fontId="24" fillId="6" borderId="66" xfId="0" applyFont="1" applyFill="1" applyBorder="1" applyAlignment="1">
      <alignment horizontal="center" vertical="center" wrapText="1"/>
    </xf>
    <xf numFmtId="0" fontId="24" fillId="6" borderId="67" xfId="0" applyFont="1" applyFill="1" applyBorder="1" applyAlignment="1">
      <alignment horizontal="center" vertical="center" wrapText="1"/>
    </xf>
    <xf numFmtId="0" fontId="24" fillId="6" borderId="68" xfId="0" applyFont="1" applyFill="1" applyBorder="1" applyAlignment="1">
      <alignment horizontal="center" vertical="center" wrapText="1"/>
    </xf>
    <xf numFmtId="0" fontId="21" fillId="0" borderId="26" xfId="0" applyFont="1" applyFill="1" applyBorder="1" applyAlignment="1">
      <alignment vertical="center" wrapText="1"/>
    </xf>
    <xf numFmtId="0" fontId="21" fillId="6" borderId="44" xfId="0" applyFont="1" applyFill="1" applyBorder="1" applyAlignment="1">
      <alignment horizontal="center" vertical="center" shrinkToFit="1"/>
    </xf>
    <xf numFmtId="0" fontId="21" fillId="6" borderId="0" xfId="0" applyFont="1" applyFill="1" applyBorder="1" applyAlignment="1">
      <alignment horizontal="center" vertical="center" shrinkToFit="1"/>
    </xf>
    <xf numFmtId="0" fontId="21" fillId="6" borderId="24" xfId="0" applyFont="1" applyFill="1" applyBorder="1" applyAlignment="1">
      <alignment horizontal="center" vertical="center" shrinkToFit="1"/>
    </xf>
    <xf numFmtId="0" fontId="21" fillId="6" borderId="51"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44"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49" fontId="21" fillId="0" borderId="8"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0" fontId="21" fillId="0" borderId="9" xfId="0" applyFont="1" applyBorder="1" applyAlignment="1">
      <alignment vertical="center" wrapText="1"/>
    </xf>
    <xf numFmtId="0" fontId="21" fillId="0" borderId="26" xfId="0" applyFont="1" applyBorder="1" applyAlignment="1">
      <alignment vertical="center" wrapText="1"/>
    </xf>
    <xf numFmtId="0" fontId="14" fillId="0" borderId="33" xfId="0" applyFont="1" applyFill="1" applyBorder="1" applyAlignment="1" applyProtection="1">
      <alignment horizontal="center" vertical="center" wrapText="1"/>
      <protection locked="0"/>
    </xf>
    <xf numFmtId="0" fontId="21" fillId="0" borderId="9"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2" fillId="0" borderId="8"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0" fillId="0" borderId="4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4" xfId="0" applyFont="1" applyFill="1" applyBorder="1" applyAlignment="1">
      <alignment horizontal="center" vertical="center"/>
    </xf>
    <xf numFmtId="0" fontId="15" fillId="0" borderId="26" xfId="0" applyFont="1" applyFill="1" applyBorder="1" applyAlignment="1">
      <alignment vertical="center" wrapText="1"/>
    </xf>
    <xf numFmtId="0" fontId="21" fillId="0" borderId="0" xfId="0" applyFont="1" applyBorder="1" applyAlignment="1">
      <alignment vertical="center"/>
    </xf>
    <xf numFmtId="0" fontId="21" fillId="0" borderId="32" xfId="0" applyFont="1" applyBorder="1" applyAlignment="1">
      <alignment vertical="center"/>
    </xf>
    <xf numFmtId="0" fontId="20" fillId="6" borderId="44" xfId="0" applyFont="1" applyFill="1" applyBorder="1" applyAlignment="1">
      <alignment horizontal="center" vertical="center"/>
    </xf>
    <xf numFmtId="0" fontId="20" fillId="6" borderId="24" xfId="0" applyFont="1" applyFill="1" applyBorder="1" applyAlignment="1">
      <alignment horizontal="center" vertical="center"/>
    </xf>
    <xf numFmtId="0" fontId="22" fillId="6" borderId="8" xfId="0" applyFont="1" applyFill="1" applyBorder="1" applyAlignment="1" applyProtection="1">
      <alignment horizontal="center" vertical="center"/>
      <protection locked="0"/>
    </xf>
    <xf numFmtId="0" fontId="22" fillId="6" borderId="23" xfId="0" applyFont="1" applyFill="1" applyBorder="1" applyAlignment="1" applyProtection="1">
      <alignment horizontal="center" vertical="center"/>
      <protection locked="0"/>
    </xf>
    <xf numFmtId="0" fontId="20" fillId="6" borderId="0" xfId="0" applyFont="1" applyFill="1" applyBorder="1" applyAlignment="1">
      <alignment horizontal="center" vertical="center"/>
    </xf>
    <xf numFmtId="0" fontId="22" fillId="6" borderId="30" xfId="0" applyFont="1" applyFill="1" applyBorder="1" applyAlignment="1" applyProtection="1">
      <alignment horizontal="center" vertical="center"/>
      <protection locked="0"/>
    </xf>
    <xf numFmtId="0" fontId="21" fillId="6" borderId="9"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15" fillId="2" borderId="2" xfId="0" applyFont="1" applyFill="1" applyBorder="1" applyAlignment="1">
      <alignment horizontal="center" vertical="center" shrinkToFit="1"/>
    </xf>
    <xf numFmtId="0" fontId="5" fillId="0" borderId="45" xfId="0" applyFont="1" applyBorder="1" applyAlignment="1">
      <alignment vertical="center" wrapText="1"/>
    </xf>
    <xf numFmtId="0" fontId="5" fillId="0" borderId="35" xfId="0" applyFont="1" applyBorder="1" applyAlignment="1">
      <alignment vertical="center" wrapText="1"/>
    </xf>
    <xf numFmtId="0" fontId="5" fillId="0" borderId="29" xfId="0" applyFont="1" applyBorder="1" applyAlignment="1">
      <alignment vertical="center" wrapText="1"/>
    </xf>
  </cellXfs>
  <cellStyles count="3">
    <cellStyle name="パーセント" xfId="1" builtinId="5"/>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211931</xdr:colOff>
      <xdr:row>25</xdr:row>
      <xdr:rowOff>511965</xdr:rowOff>
    </xdr:from>
    <xdr:to>
      <xdr:col>6</xdr:col>
      <xdr:colOff>3215099</xdr:colOff>
      <xdr:row>26</xdr:row>
      <xdr:rowOff>422596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3994" y="9489278"/>
          <a:ext cx="3860418" cy="42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view="pageBreakPreview" zoomScale="70" zoomScaleNormal="100" zoomScaleSheetLayoutView="70" workbookViewId="0">
      <selection activeCell="H6" sqref="H6:J6"/>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565" t="s">
        <v>496</v>
      </c>
      <c r="J1" s="565"/>
    </row>
    <row r="2" spans="1:10" ht="22.5" customHeight="1" x14ac:dyDescent="0.2">
      <c r="A2" s="3" t="s">
        <v>477</v>
      </c>
      <c r="J2" s="281"/>
    </row>
    <row r="3" spans="1:10" ht="12" customHeight="1" x14ac:dyDescent="0.2">
      <c r="A3" s="4"/>
      <c r="J3" s="5"/>
    </row>
    <row r="4" spans="1:10" ht="30" customHeight="1" x14ac:dyDescent="0.2">
      <c r="A4" s="566" t="s">
        <v>493</v>
      </c>
      <c r="B4" s="566"/>
      <c r="C4" s="566"/>
      <c r="D4" s="566"/>
      <c r="E4" s="566"/>
      <c r="F4" s="566"/>
      <c r="G4" s="566"/>
      <c r="H4" s="566"/>
      <c r="I4" s="566"/>
      <c r="J4" s="566"/>
    </row>
    <row r="5" spans="1:10" ht="12" customHeight="1" x14ac:dyDescent="0.2">
      <c r="B5" s="4"/>
      <c r="C5" s="4"/>
      <c r="D5" s="4"/>
      <c r="E5" s="4"/>
      <c r="F5" s="4"/>
      <c r="G5" s="4"/>
      <c r="H5" s="4"/>
      <c r="I5" s="4"/>
      <c r="J5" s="4"/>
    </row>
    <row r="6" spans="1:10" ht="30" customHeight="1" x14ac:dyDescent="0.2">
      <c r="A6" s="6"/>
      <c r="G6" s="184" t="s">
        <v>0</v>
      </c>
      <c r="H6" s="567"/>
      <c r="I6" s="568"/>
      <c r="J6" s="569"/>
    </row>
    <row r="7" spans="1:10" ht="30" customHeight="1" x14ac:dyDescent="0.2">
      <c r="A7" s="6"/>
      <c r="F7" s="7"/>
      <c r="G7" s="184" t="s">
        <v>1</v>
      </c>
      <c r="H7" s="570"/>
      <c r="I7" s="571"/>
      <c r="J7" s="572"/>
    </row>
    <row r="8" spans="1:10" ht="15" customHeight="1" x14ac:dyDescent="0.2"/>
    <row r="9" spans="1:10" s="8" customFormat="1" ht="30" customHeight="1" x14ac:dyDescent="0.2">
      <c r="A9" s="552" t="s">
        <v>2</v>
      </c>
      <c r="B9" s="553"/>
      <c r="C9" s="554"/>
      <c r="D9" s="558" t="s">
        <v>3</v>
      </c>
      <c r="E9" s="559"/>
      <c r="F9" s="560" t="s">
        <v>4</v>
      </c>
      <c r="G9" s="561"/>
      <c r="H9" s="561"/>
      <c r="I9" s="562"/>
      <c r="J9" s="573" t="s">
        <v>5</v>
      </c>
    </row>
    <row r="10" spans="1:10" s="8" customFormat="1" ht="62.25" customHeight="1" x14ac:dyDescent="0.2">
      <c r="A10" s="555"/>
      <c r="B10" s="556"/>
      <c r="C10" s="557"/>
      <c r="D10" s="9" t="s">
        <v>6</v>
      </c>
      <c r="E10" s="10" t="s">
        <v>7</v>
      </c>
      <c r="F10" s="9" t="s">
        <v>6</v>
      </c>
      <c r="G10" s="11" t="s">
        <v>7</v>
      </c>
      <c r="H10" s="12" t="s">
        <v>8</v>
      </c>
      <c r="I10" s="13" t="s">
        <v>9</v>
      </c>
      <c r="J10" s="574"/>
    </row>
    <row r="11" spans="1:10" ht="33" customHeight="1" x14ac:dyDescent="0.2">
      <c r="A11" s="14" t="s">
        <v>10</v>
      </c>
      <c r="B11" s="548" t="s">
        <v>11</v>
      </c>
      <c r="C11" s="549"/>
      <c r="D11" s="213">
        <v>0</v>
      </c>
      <c r="E11" s="28"/>
      <c r="F11" s="366"/>
      <c r="G11" s="30"/>
      <c r="H11" s="30"/>
      <c r="I11" s="17"/>
      <c r="J11" s="18">
        <f>SUM(D11,F11)</f>
        <v>0</v>
      </c>
    </row>
    <row r="12" spans="1:10" ht="33" customHeight="1" x14ac:dyDescent="0.2">
      <c r="A12" s="116" t="s">
        <v>12</v>
      </c>
      <c r="B12" s="117" t="s">
        <v>13</v>
      </c>
      <c r="C12" s="118" t="s">
        <v>14</v>
      </c>
      <c r="D12" s="215">
        <f>8-'02-01住戸内（性能）'!L45</f>
        <v>8</v>
      </c>
      <c r="E12" s="119">
        <f>'02-01住戸内（性能）'!K43</f>
        <v>0</v>
      </c>
      <c r="F12" s="367"/>
      <c r="G12" s="368"/>
      <c r="H12" s="121"/>
      <c r="I12" s="122"/>
      <c r="J12" s="123">
        <f t="shared" ref="J12:J22" si="0">SUM(D12,F12)</f>
        <v>8</v>
      </c>
    </row>
    <row r="13" spans="1:10" ht="33" customHeight="1" x14ac:dyDescent="0.2">
      <c r="A13" s="36" t="s">
        <v>15</v>
      </c>
      <c r="B13" s="37" t="s">
        <v>13</v>
      </c>
      <c r="C13" s="38" t="s">
        <v>16</v>
      </c>
      <c r="D13" s="216">
        <f>4-'02-02住戸内（空間）'!L121</f>
        <v>4</v>
      </c>
      <c r="E13" s="39">
        <f>'02-02住戸内（空間）'!K119</f>
        <v>0</v>
      </c>
      <c r="F13" s="369"/>
      <c r="G13" s="370"/>
      <c r="H13" s="41"/>
      <c r="I13" s="42"/>
      <c r="J13" s="124">
        <f t="shared" si="0"/>
        <v>4</v>
      </c>
    </row>
    <row r="14" spans="1:10" ht="33" customHeight="1" x14ac:dyDescent="0.2">
      <c r="A14" s="536" t="s">
        <v>17</v>
      </c>
      <c r="B14" s="537"/>
      <c r="C14" s="537"/>
      <c r="D14" s="217">
        <f>SUM(D12:D13)</f>
        <v>12</v>
      </c>
      <c r="E14" s="20">
        <f>SUM(E12:E13)</f>
        <v>0</v>
      </c>
      <c r="F14" s="371"/>
      <c r="G14" s="32"/>
      <c r="H14" s="32"/>
      <c r="I14" s="22"/>
      <c r="J14" s="23">
        <f t="shared" si="0"/>
        <v>12</v>
      </c>
    </row>
    <row r="15" spans="1:10" ht="33" customHeight="1" x14ac:dyDescent="0.2">
      <c r="A15" s="125" t="s">
        <v>18</v>
      </c>
      <c r="B15" s="126" t="s">
        <v>19</v>
      </c>
      <c r="C15" s="127" t="s">
        <v>14</v>
      </c>
      <c r="D15" s="218">
        <f>3-'03-01住共用部分（性能）'!L29</f>
        <v>3</v>
      </c>
      <c r="E15" s="24">
        <f>'03-01住共用部分（性能）'!K27</f>
        <v>0</v>
      </c>
      <c r="F15" s="372"/>
      <c r="G15" s="45"/>
      <c r="H15" s="128"/>
      <c r="I15" s="26"/>
      <c r="J15" s="27">
        <f t="shared" si="0"/>
        <v>3</v>
      </c>
    </row>
    <row r="16" spans="1:10" ht="33" customHeight="1" x14ac:dyDescent="0.2">
      <c r="A16" s="36" t="s">
        <v>20</v>
      </c>
      <c r="B16" s="37" t="s">
        <v>19</v>
      </c>
      <c r="C16" s="38" t="s">
        <v>16</v>
      </c>
      <c r="D16" s="216">
        <f>2-'03-02住共用部分（空間）'!L52</f>
        <v>2</v>
      </c>
      <c r="E16" s="39">
        <f>'03-02住共用部分（空間）'!K50</f>
        <v>0</v>
      </c>
      <c r="F16" s="369"/>
      <c r="G16" s="370"/>
      <c r="H16" s="41"/>
      <c r="I16" s="42"/>
      <c r="J16" s="124">
        <f t="shared" si="0"/>
        <v>2</v>
      </c>
    </row>
    <row r="17" spans="1:12" ht="33" customHeight="1" x14ac:dyDescent="0.2">
      <c r="A17" s="546" t="s">
        <v>21</v>
      </c>
      <c r="B17" s="547"/>
      <c r="C17" s="547"/>
      <c r="D17" s="218">
        <f t="shared" ref="D17" si="1">SUM(D15:D16)</f>
        <v>5</v>
      </c>
      <c r="E17" s="24">
        <f>SUM(E15:E16)</f>
        <v>0</v>
      </c>
      <c r="F17" s="372"/>
      <c r="G17" s="45"/>
      <c r="H17" s="45"/>
      <c r="I17" s="26"/>
      <c r="J17" s="27">
        <f t="shared" si="0"/>
        <v>5</v>
      </c>
    </row>
    <row r="18" spans="1:12" ht="33" customHeight="1" x14ac:dyDescent="0.2">
      <c r="A18" s="14" t="s">
        <v>22</v>
      </c>
      <c r="B18" s="548" t="s">
        <v>23</v>
      </c>
      <c r="C18" s="549"/>
      <c r="D18" s="213">
        <v>0</v>
      </c>
      <c r="E18" s="28"/>
      <c r="F18" s="366"/>
      <c r="G18" s="373"/>
      <c r="H18" s="30"/>
      <c r="I18" s="17"/>
      <c r="J18" s="18">
        <f t="shared" si="0"/>
        <v>0</v>
      </c>
    </row>
    <row r="19" spans="1:12" ht="33" customHeight="1" x14ac:dyDescent="0.2">
      <c r="A19" s="14" t="s">
        <v>24</v>
      </c>
      <c r="B19" s="548" t="s">
        <v>27</v>
      </c>
      <c r="C19" s="549"/>
      <c r="D19" s="213">
        <v>0</v>
      </c>
      <c r="E19" s="28"/>
      <c r="F19" s="366"/>
      <c r="G19" s="373"/>
      <c r="H19" s="30"/>
      <c r="I19" s="17"/>
      <c r="J19" s="18">
        <f>SUM(D19,F19)</f>
        <v>0</v>
      </c>
    </row>
    <row r="20" spans="1:12" ht="33" customHeight="1" x14ac:dyDescent="0.2">
      <c r="A20" s="14" t="s">
        <v>25</v>
      </c>
      <c r="B20" s="548" t="s">
        <v>26</v>
      </c>
      <c r="C20" s="549"/>
      <c r="D20" s="217">
        <v>0</v>
      </c>
      <c r="E20" s="31"/>
      <c r="F20" s="371"/>
      <c r="G20" s="32"/>
      <c r="H20" s="32"/>
      <c r="I20" s="22"/>
      <c r="J20" s="18">
        <f t="shared" si="0"/>
        <v>0</v>
      </c>
    </row>
    <row r="21" spans="1:12" ht="33" customHeight="1" x14ac:dyDescent="0.2">
      <c r="A21" s="536" t="s">
        <v>429</v>
      </c>
      <c r="B21" s="537"/>
      <c r="C21" s="550"/>
      <c r="D21" s="217">
        <f>SUM(D18:D20)</f>
        <v>0</v>
      </c>
      <c r="E21" s="280">
        <f>SUM(E18:E20)</f>
        <v>0</v>
      </c>
      <c r="F21" s="371"/>
      <c r="G21" s="32"/>
      <c r="H21" s="32"/>
      <c r="I21" s="22"/>
      <c r="J21" s="18">
        <f>SUM(D21,F21)</f>
        <v>0</v>
      </c>
    </row>
    <row r="22" spans="1:12" ht="33" customHeight="1" x14ac:dyDescent="0.2">
      <c r="A22" s="534" t="s">
        <v>28</v>
      </c>
      <c r="B22" s="535"/>
      <c r="C22" s="535"/>
      <c r="D22" s="19">
        <f>SUM(D11,D14,D17,D21)</f>
        <v>17</v>
      </c>
      <c r="E22" s="20">
        <f>SUM(E11,E14,E17,E21)</f>
        <v>0</v>
      </c>
      <c r="F22" s="371"/>
      <c r="G22" s="32"/>
      <c r="H22" s="32"/>
      <c r="I22" s="374"/>
      <c r="J22" s="23">
        <f t="shared" si="0"/>
        <v>17</v>
      </c>
    </row>
    <row r="23" spans="1:12" ht="33" customHeight="1" x14ac:dyDescent="0.2">
      <c r="A23" s="538" t="s">
        <v>29</v>
      </c>
      <c r="B23" s="539"/>
      <c r="C23" s="540"/>
      <c r="D23" s="541" t="str">
        <f>IF(E22=0,"",IF(E22=D22,"ＯＫ","適合数不足"))</f>
        <v/>
      </c>
      <c r="E23" s="542"/>
      <c r="F23" s="543"/>
      <c r="G23" s="544"/>
      <c r="H23" s="544"/>
      <c r="I23" s="545"/>
      <c r="J23" s="34"/>
      <c r="L23" s="35"/>
    </row>
    <row r="24" spans="1:12" ht="15" customHeight="1" x14ac:dyDescent="0.2">
      <c r="J24" s="5"/>
    </row>
    <row r="25" spans="1:12" s="8" customFormat="1" ht="30" customHeight="1" x14ac:dyDescent="0.2">
      <c r="A25" s="552" t="s">
        <v>30</v>
      </c>
      <c r="B25" s="553"/>
      <c r="C25" s="554"/>
      <c r="D25" s="558" t="s">
        <v>3</v>
      </c>
      <c r="E25" s="559"/>
      <c r="F25" s="560" t="s">
        <v>4</v>
      </c>
      <c r="G25" s="561"/>
      <c r="H25" s="561"/>
      <c r="I25" s="562"/>
      <c r="J25" s="563" t="s">
        <v>5</v>
      </c>
    </row>
    <row r="26" spans="1:12" s="8" customFormat="1" ht="62.25" customHeight="1" x14ac:dyDescent="0.2">
      <c r="A26" s="555"/>
      <c r="B26" s="556"/>
      <c r="C26" s="557"/>
      <c r="D26" s="9" t="s">
        <v>6</v>
      </c>
      <c r="E26" s="10" t="s">
        <v>7</v>
      </c>
      <c r="F26" s="9" t="s">
        <v>6</v>
      </c>
      <c r="G26" s="11" t="s">
        <v>7</v>
      </c>
      <c r="H26" s="12" t="s">
        <v>8</v>
      </c>
      <c r="I26" s="13" t="s">
        <v>9</v>
      </c>
      <c r="J26" s="564"/>
    </row>
    <row r="27" spans="1:12" ht="33" customHeight="1" x14ac:dyDescent="0.2">
      <c r="A27" s="14" t="s">
        <v>10</v>
      </c>
      <c r="B27" s="548" t="s">
        <v>11</v>
      </c>
      <c r="C27" s="549"/>
      <c r="D27" s="213">
        <v>0</v>
      </c>
      <c r="E27" s="28"/>
      <c r="F27" s="366"/>
      <c r="G27" s="373"/>
      <c r="H27" s="30"/>
      <c r="I27" s="17"/>
      <c r="J27" s="18">
        <f>SUM(D27,F27)</f>
        <v>0</v>
      </c>
    </row>
    <row r="28" spans="1:12" ht="33" customHeight="1" x14ac:dyDescent="0.2">
      <c r="A28" s="116" t="s">
        <v>12</v>
      </c>
      <c r="B28" s="117" t="s">
        <v>13</v>
      </c>
      <c r="C28" s="118" t="s">
        <v>14</v>
      </c>
      <c r="D28" s="215">
        <f>8-'02-01住戸内（性能）'!R45</f>
        <v>8</v>
      </c>
      <c r="E28" s="119">
        <f>'02-01住戸内（性能）'!Q43</f>
        <v>0</v>
      </c>
      <c r="F28" s="367"/>
      <c r="G28" s="368"/>
      <c r="H28" s="121"/>
      <c r="I28" s="122"/>
      <c r="J28" s="123">
        <f t="shared" ref="J28:J38" si="2">SUM(D28,F28)</f>
        <v>8</v>
      </c>
    </row>
    <row r="29" spans="1:12" ht="33" customHeight="1" x14ac:dyDescent="0.2">
      <c r="A29" s="36" t="s">
        <v>15</v>
      </c>
      <c r="B29" s="37" t="s">
        <v>13</v>
      </c>
      <c r="C29" s="38" t="s">
        <v>16</v>
      </c>
      <c r="D29" s="216">
        <f>4-'02-02住戸内（空間）'!R121</f>
        <v>4</v>
      </c>
      <c r="E29" s="39">
        <f>'02-02住戸内（空間）'!Q119</f>
        <v>0</v>
      </c>
      <c r="F29" s="369"/>
      <c r="G29" s="370"/>
      <c r="H29" s="41"/>
      <c r="I29" s="42"/>
      <c r="J29" s="124">
        <f t="shared" si="2"/>
        <v>4</v>
      </c>
    </row>
    <row r="30" spans="1:12" ht="33" customHeight="1" x14ac:dyDescent="0.2">
      <c r="A30" s="536" t="s">
        <v>17</v>
      </c>
      <c r="B30" s="537"/>
      <c r="C30" s="537"/>
      <c r="D30" s="217">
        <f t="shared" ref="D30" si="3">SUM(D28:D29)</f>
        <v>12</v>
      </c>
      <c r="E30" s="20">
        <f>SUM(E28:E29)</f>
        <v>0</v>
      </c>
      <c r="F30" s="371"/>
      <c r="G30" s="32"/>
      <c r="H30" s="32"/>
      <c r="I30" s="22"/>
      <c r="J30" s="23">
        <f t="shared" si="2"/>
        <v>12</v>
      </c>
    </row>
    <row r="31" spans="1:12" ht="33" customHeight="1" x14ac:dyDescent="0.2">
      <c r="A31" s="125" t="s">
        <v>18</v>
      </c>
      <c r="B31" s="126" t="s">
        <v>19</v>
      </c>
      <c r="C31" s="127" t="s">
        <v>14</v>
      </c>
      <c r="D31" s="218">
        <f>3-'03-01住共用部分（性能）'!R29</f>
        <v>3</v>
      </c>
      <c r="E31" s="24">
        <f>'03-01住共用部分（性能）'!Q27</f>
        <v>0</v>
      </c>
      <c r="F31" s="372"/>
      <c r="G31" s="45"/>
      <c r="H31" s="128"/>
      <c r="I31" s="26"/>
      <c r="J31" s="27">
        <f t="shared" si="2"/>
        <v>3</v>
      </c>
    </row>
    <row r="32" spans="1:12" ht="33" customHeight="1" x14ac:dyDescent="0.2">
      <c r="A32" s="36" t="s">
        <v>20</v>
      </c>
      <c r="B32" s="37" t="s">
        <v>19</v>
      </c>
      <c r="C32" s="38" t="s">
        <v>16</v>
      </c>
      <c r="D32" s="216">
        <f>2-'03-02住共用部分（空間）'!R52</f>
        <v>2</v>
      </c>
      <c r="E32" s="39">
        <f>'03-02住共用部分（空間）'!Q50</f>
        <v>0</v>
      </c>
      <c r="F32" s="369"/>
      <c r="G32" s="370"/>
      <c r="H32" s="41"/>
      <c r="I32" s="42"/>
      <c r="J32" s="124">
        <f t="shared" si="2"/>
        <v>2</v>
      </c>
    </row>
    <row r="33" spans="1:12" ht="33" customHeight="1" x14ac:dyDescent="0.2">
      <c r="A33" s="546" t="s">
        <v>21</v>
      </c>
      <c r="B33" s="547"/>
      <c r="C33" s="547"/>
      <c r="D33" s="218">
        <f t="shared" ref="D33" si="4">SUM(D31:D32)</f>
        <v>5</v>
      </c>
      <c r="E33" s="24">
        <f>SUM(E31:E32)</f>
        <v>0</v>
      </c>
      <c r="F33" s="372"/>
      <c r="G33" s="45"/>
      <c r="H33" s="45"/>
      <c r="I33" s="26"/>
      <c r="J33" s="27">
        <f t="shared" si="2"/>
        <v>5</v>
      </c>
    </row>
    <row r="34" spans="1:12" ht="33" customHeight="1" x14ac:dyDescent="0.2">
      <c r="A34" s="14" t="s">
        <v>22</v>
      </c>
      <c r="B34" s="548" t="s">
        <v>23</v>
      </c>
      <c r="C34" s="549"/>
      <c r="D34" s="213">
        <v>0</v>
      </c>
      <c r="E34" s="28"/>
      <c r="F34" s="366"/>
      <c r="G34" s="373"/>
      <c r="H34" s="30"/>
      <c r="I34" s="17"/>
      <c r="J34" s="18">
        <f t="shared" si="2"/>
        <v>0</v>
      </c>
    </row>
    <row r="35" spans="1:12" ht="33" customHeight="1" x14ac:dyDescent="0.2">
      <c r="A35" s="14" t="s">
        <v>24</v>
      </c>
      <c r="B35" s="548" t="s">
        <v>27</v>
      </c>
      <c r="C35" s="549"/>
      <c r="D35" s="213">
        <v>0</v>
      </c>
      <c r="E35" s="28"/>
      <c r="F35" s="366"/>
      <c r="G35" s="373"/>
      <c r="H35" s="30"/>
      <c r="I35" s="17"/>
      <c r="J35" s="18">
        <f>SUM(D35,F35)</f>
        <v>0</v>
      </c>
    </row>
    <row r="36" spans="1:12" ht="33" customHeight="1" x14ac:dyDescent="0.2">
      <c r="A36" s="43" t="s">
        <v>25</v>
      </c>
      <c r="B36" s="551" t="s">
        <v>26</v>
      </c>
      <c r="C36" s="537"/>
      <c r="D36" s="218">
        <v>0</v>
      </c>
      <c r="E36" s="44"/>
      <c r="F36" s="372"/>
      <c r="G36" s="45"/>
      <c r="H36" s="45"/>
      <c r="I36" s="26"/>
      <c r="J36" s="18">
        <f t="shared" si="2"/>
        <v>0</v>
      </c>
    </row>
    <row r="37" spans="1:12" ht="33" customHeight="1" x14ac:dyDescent="0.2">
      <c r="A37" s="536" t="s">
        <v>429</v>
      </c>
      <c r="B37" s="537"/>
      <c r="C37" s="550"/>
      <c r="D37" s="213">
        <f>SUM(D34:D36)</f>
        <v>0</v>
      </c>
      <c r="E37" s="214">
        <f>SUM(E34:E36)</f>
        <v>0</v>
      </c>
      <c r="F37" s="366"/>
      <c r="G37" s="373"/>
      <c r="H37" s="373"/>
      <c r="I37" s="17"/>
      <c r="J37" s="18">
        <f>SUM(D37,F37)</f>
        <v>0</v>
      </c>
    </row>
    <row r="38" spans="1:12" ht="33" customHeight="1" x14ac:dyDescent="0.2">
      <c r="A38" s="534" t="s">
        <v>28</v>
      </c>
      <c r="B38" s="535"/>
      <c r="C38" s="535"/>
      <c r="D38" s="19">
        <f>SUM(D27,D30,D33,D37)</f>
        <v>17</v>
      </c>
      <c r="E38" s="20">
        <f>SUM(E27,E30,E33,E37)</f>
        <v>0</v>
      </c>
      <c r="F38" s="371"/>
      <c r="G38" s="32"/>
      <c r="H38" s="32"/>
      <c r="I38" s="374"/>
      <c r="J38" s="23">
        <f t="shared" si="2"/>
        <v>17</v>
      </c>
    </row>
    <row r="39" spans="1:12" ht="33" customHeight="1" x14ac:dyDescent="0.2">
      <c r="A39" s="538" t="s">
        <v>29</v>
      </c>
      <c r="B39" s="539"/>
      <c r="C39" s="540"/>
      <c r="D39" s="541" t="str">
        <f>IF(E38=0,"",IF(E38=D38,"ＯＫ","適合数不足"))</f>
        <v/>
      </c>
      <c r="E39" s="542"/>
      <c r="F39" s="543"/>
      <c r="G39" s="544"/>
      <c r="H39" s="544"/>
      <c r="I39" s="545"/>
      <c r="J39" s="34"/>
      <c r="L39" s="35"/>
    </row>
    <row r="40" spans="1:12" x14ac:dyDescent="0.2">
      <c r="H40" s="34"/>
      <c r="I40" s="34"/>
      <c r="J40" s="34"/>
    </row>
    <row r="41" spans="1:12" x14ac:dyDescent="0.2">
      <c r="J41" s="5"/>
    </row>
  </sheetData>
  <sheetProtection sheet="1" formatColumns="0" formatRows="0"/>
  <mergeCells count="34">
    <mergeCell ref="I1:J1"/>
    <mergeCell ref="A4:J4"/>
    <mergeCell ref="H6:J6"/>
    <mergeCell ref="H7:J7"/>
    <mergeCell ref="A9:C10"/>
    <mergeCell ref="D9:E9"/>
    <mergeCell ref="F9:I9"/>
    <mergeCell ref="J9:J10"/>
    <mergeCell ref="D23:E23"/>
    <mergeCell ref="F23:I23"/>
    <mergeCell ref="B11:C11"/>
    <mergeCell ref="A14:C14"/>
    <mergeCell ref="A17:C17"/>
    <mergeCell ref="B18:C18"/>
    <mergeCell ref="A21:C21"/>
    <mergeCell ref="B20:C20"/>
    <mergeCell ref="B19:C19"/>
    <mergeCell ref="A22:C22"/>
    <mergeCell ref="A23:C23"/>
    <mergeCell ref="A25:C26"/>
    <mergeCell ref="D25:E25"/>
    <mergeCell ref="F25:I25"/>
    <mergeCell ref="J25:J26"/>
    <mergeCell ref="B27:C27"/>
    <mergeCell ref="A38:C38"/>
    <mergeCell ref="A30:C30"/>
    <mergeCell ref="A39:C39"/>
    <mergeCell ref="D39:E39"/>
    <mergeCell ref="F39:I39"/>
    <mergeCell ref="A33:C33"/>
    <mergeCell ref="B34:C34"/>
    <mergeCell ref="A37:C37"/>
    <mergeCell ref="B36:C36"/>
    <mergeCell ref="B35:C35"/>
  </mergeCells>
  <phoneticPr fontId="4"/>
  <printOptions horizontalCentered="1"/>
  <pageMargins left="0.59055118110236227" right="0.59055118110236227" top="0.59055118110236227" bottom="0.59055118110236227" header="0.31496062992125984" footer="0.31496062992125984"/>
  <pageSetup paperSize="9" scale="58" orientation="portrait" horizontalDpi="300" verticalDpi="300"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view="pageBreakPreview" zoomScale="85" zoomScaleNormal="100" zoomScaleSheetLayoutView="85" workbookViewId="0">
      <pane xSplit="2" ySplit="3" topLeftCell="C4" activePane="bottomRight" state="frozen"/>
      <selection activeCell="H6" sqref="H6:J6"/>
      <selection pane="topRight" activeCell="H6" sqref="H6:J6"/>
      <selection pane="bottomLeft" activeCell="H6" sqref="H6:J6"/>
      <selection pane="bottomRight" activeCell="H4" sqref="H4:J10"/>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3.77734375" style="52" customWidth="1"/>
    <col min="9" max="10" width="9" style="51" hidden="1" customWidth="1"/>
    <col min="11" max="11" width="5" style="51" customWidth="1"/>
    <col min="12" max="12" width="3.77734375" style="52" customWidth="1"/>
    <col min="13" max="14" width="9" style="51" hidden="1" customWidth="1"/>
    <col min="15" max="15" width="5" style="51" customWidth="1"/>
    <col min="16" max="16" width="3.77734375" style="52" customWidth="1"/>
    <col min="17" max="18" width="9" style="51" hidden="1" customWidth="1"/>
    <col min="19" max="19" width="5" style="51" customWidth="1"/>
    <col min="20" max="20" width="3.77734375" style="52" customWidth="1"/>
    <col min="21" max="22" width="9" style="51" hidden="1" customWidth="1"/>
    <col min="23" max="23" width="5" style="51" customWidth="1"/>
    <col min="24" max="24" width="3.77734375" style="52" customWidth="1"/>
    <col min="25" max="26" width="9" style="51" hidden="1" customWidth="1"/>
    <col min="27" max="27" width="5" style="51" customWidth="1"/>
    <col min="28" max="28" width="3.77734375" style="52" customWidth="1"/>
    <col min="29" max="30" width="9" style="51" hidden="1" customWidth="1"/>
    <col min="31" max="31" width="5" style="51" customWidth="1"/>
    <col min="32" max="32" width="31.33203125" style="531" customWidth="1"/>
    <col min="33" max="33" width="9" style="51" hidden="1" customWidth="1"/>
    <col min="34" max="16384" width="9" style="51"/>
  </cols>
  <sheetData>
    <row r="1" spans="1:33" ht="30" customHeight="1" x14ac:dyDescent="0.2">
      <c r="A1" s="354" t="s">
        <v>471</v>
      </c>
    </row>
    <row r="2" spans="1:33" s="182" customFormat="1" ht="24.75" customHeight="1" x14ac:dyDescent="0.2">
      <c r="A2" s="599" t="s">
        <v>32</v>
      </c>
      <c r="B2" s="601"/>
      <c r="C2" s="599" t="s">
        <v>33</v>
      </c>
      <c r="D2" s="600"/>
      <c r="E2" s="600"/>
      <c r="F2" s="600"/>
      <c r="G2" s="601"/>
      <c r="H2" s="641" t="s">
        <v>474</v>
      </c>
      <c r="I2" s="642"/>
      <c r="J2" s="642"/>
      <c r="K2" s="642"/>
      <c r="L2" s="642"/>
      <c r="M2" s="642"/>
      <c r="N2" s="642"/>
      <c r="O2" s="643"/>
      <c r="P2" s="641" t="s">
        <v>475</v>
      </c>
      <c r="Q2" s="642"/>
      <c r="R2" s="642"/>
      <c r="S2" s="642"/>
      <c r="T2" s="642"/>
      <c r="U2" s="642"/>
      <c r="V2" s="642"/>
      <c r="W2" s="643"/>
      <c r="X2" s="633" t="s">
        <v>476</v>
      </c>
      <c r="Y2" s="634"/>
      <c r="Z2" s="634"/>
      <c r="AA2" s="634"/>
      <c r="AB2" s="634"/>
      <c r="AC2" s="634"/>
      <c r="AD2" s="634"/>
      <c r="AE2" s="634"/>
      <c r="AF2" s="644" t="s">
        <v>492</v>
      </c>
      <c r="AG2" s="182" t="s">
        <v>64</v>
      </c>
    </row>
    <row r="3" spans="1:33" s="182" customFormat="1" ht="24.75" customHeight="1" x14ac:dyDescent="0.2">
      <c r="A3" s="636"/>
      <c r="B3" s="637"/>
      <c r="C3" s="636"/>
      <c r="D3" s="638"/>
      <c r="E3" s="638"/>
      <c r="F3" s="638"/>
      <c r="G3" s="637"/>
      <c r="H3" s="641" t="s">
        <v>34</v>
      </c>
      <c r="I3" s="642"/>
      <c r="J3" s="642"/>
      <c r="K3" s="643"/>
      <c r="L3" s="973" t="s">
        <v>35</v>
      </c>
      <c r="M3" s="713"/>
      <c r="N3" s="713"/>
      <c r="O3" s="712"/>
      <c r="P3" s="641" t="s">
        <v>34</v>
      </c>
      <c r="Q3" s="642"/>
      <c r="R3" s="642"/>
      <c r="S3" s="643"/>
      <c r="T3" s="973" t="s">
        <v>35</v>
      </c>
      <c r="U3" s="713"/>
      <c r="V3" s="713"/>
      <c r="W3" s="712"/>
      <c r="X3" s="641" t="s">
        <v>34</v>
      </c>
      <c r="Y3" s="642"/>
      <c r="Z3" s="642"/>
      <c r="AA3" s="643"/>
      <c r="AB3" s="973" t="s">
        <v>35</v>
      </c>
      <c r="AC3" s="713"/>
      <c r="AD3" s="713"/>
      <c r="AE3" s="713"/>
      <c r="AF3" s="644"/>
      <c r="AG3" s="182" t="s">
        <v>64</v>
      </c>
    </row>
    <row r="4" spans="1:33" ht="15" customHeight="1" x14ac:dyDescent="0.2">
      <c r="A4" s="583">
        <v>1</v>
      </c>
      <c r="B4" s="586" t="s">
        <v>316</v>
      </c>
      <c r="C4" s="183" t="s">
        <v>38</v>
      </c>
      <c r="D4" s="589" t="s">
        <v>317</v>
      </c>
      <c r="E4" s="589"/>
      <c r="F4" s="589"/>
      <c r="G4" s="589"/>
      <c r="H4" s="608"/>
      <c r="I4" s="605"/>
      <c r="J4" s="605"/>
      <c r="K4" s="611"/>
      <c r="L4" s="608"/>
      <c r="M4" s="605"/>
      <c r="N4" s="605"/>
      <c r="O4" s="611"/>
      <c r="P4" s="630" t="s">
        <v>71</v>
      </c>
      <c r="Q4" s="624"/>
      <c r="R4" s="624">
        <f>IF(P4="■",1,0)</f>
        <v>0</v>
      </c>
      <c r="S4" s="627" t="s">
        <v>61</v>
      </c>
      <c r="T4" s="630" t="s">
        <v>71</v>
      </c>
      <c r="U4" s="624"/>
      <c r="V4" s="624">
        <f>IF(T4="■",1,0)</f>
        <v>0</v>
      </c>
      <c r="W4" s="627" t="s">
        <v>61</v>
      </c>
      <c r="X4" s="630" t="s">
        <v>71</v>
      </c>
      <c r="Y4" s="624"/>
      <c r="Z4" s="624">
        <f>IF(X4="■",1,0)</f>
        <v>0</v>
      </c>
      <c r="AA4" s="627" t="s">
        <v>61</v>
      </c>
      <c r="AB4" s="630" t="s">
        <v>71</v>
      </c>
      <c r="AC4" s="624"/>
      <c r="AD4" s="624">
        <f>IF(AB4="■",1,0)</f>
        <v>0</v>
      </c>
      <c r="AE4" s="690" t="s">
        <v>61</v>
      </c>
      <c r="AF4" s="974"/>
      <c r="AG4" s="182" t="s">
        <v>419</v>
      </c>
    </row>
    <row r="5" spans="1:33" ht="15" customHeight="1" x14ac:dyDescent="0.2">
      <c r="A5" s="584"/>
      <c r="B5" s="587"/>
      <c r="C5" s="72" t="s">
        <v>126</v>
      </c>
      <c r="D5" s="595" t="s">
        <v>318</v>
      </c>
      <c r="E5" s="595"/>
      <c r="F5" s="595"/>
      <c r="G5" s="595"/>
      <c r="H5" s="609"/>
      <c r="I5" s="606"/>
      <c r="J5" s="606"/>
      <c r="K5" s="612"/>
      <c r="L5" s="609"/>
      <c r="M5" s="606"/>
      <c r="N5" s="606"/>
      <c r="O5" s="612"/>
      <c r="P5" s="631"/>
      <c r="Q5" s="625"/>
      <c r="R5" s="625"/>
      <c r="S5" s="628"/>
      <c r="T5" s="631"/>
      <c r="U5" s="625"/>
      <c r="V5" s="625"/>
      <c r="W5" s="628"/>
      <c r="X5" s="631"/>
      <c r="Y5" s="625"/>
      <c r="Z5" s="625"/>
      <c r="AA5" s="628"/>
      <c r="AB5" s="631"/>
      <c r="AC5" s="625"/>
      <c r="AD5" s="625"/>
      <c r="AE5" s="691"/>
      <c r="AF5" s="975"/>
    </row>
    <row r="6" spans="1:33" ht="15" customHeight="1" x14ac:dyDescent="0.2">
      <c r="A6" s="584"/>
      <c r="B6" s="587"/>
      <c r="C6" s="72"/>
      <c r="D6" s="276" t="s">
        <v>201</v>
      </c>
      <c r="E6" s="591" t="s">
        <v>427</v>
      </c>
      <c r="F6" s="591"/>
      <c r="G6" s="591"/>
      <c r="H6" s="609"/>
      <c r="I6" s="606"/>
      <c r="J6" s="606"/>
      <c r="K6" s="612"/>
      <c r="L6" s="609"/>
      <c r="M6" s="606"/>
      <c r="N6" s="606"/>
      <c r="O6" s="612"/>
      <c r="P6" s="631"/>
      <c r="Q6" s="625"/>
      <c r="R6" s="625"/>
      <c r="S6" s="628"/>
      <c r="T6" s="631"/>
      <c r="U6" s="625"/>
      <c r="V6" s="625"/>
      <c r="W6" s="628"/>
      <c r="X6" s="631"/>
      <c r="Y6" s="625"/>
      <c r="Z6" s="625"/>
      <c r="AA6" s="628"/>
      <c r="AB6" s="631"/>
      <c r="AC6" s="625"/>
      <c r="AD6" s="625"/>
      <c r="AE6" s="691"/>
      <c r="AF6" s="975"/>
    </row>
    <row r="7" spans="1:33" ht="15" customHeight="1" x14ac:dyDescent="0.2">
      <c r="A7" s="584"/>
      <c r="B7" s="587"/>
      <c r="C7" s="72"/>
      <c r="D7" s="276" t="s">
        <v>203</v>
      </c>
      <c r="E7" s="591" t="s">
        <v>319</v>
      </c>
      <c r="F7" s="591"/>
      <c r="G7" s="591"/>
      <c r="H7" s="609"/>
      <c r="I7" s="606"/>
      <c r="J7" s="606"/>
      <c r="K7" s="612"/>
      <c r="L7" s="609"/>
      <c r="M7" s="606"/>
      <c r="N7" s="606"/>
      <c r="O7" s="612"/>
      <c r="P7" s="631"/>
      <c r="Q7" s="625"/>
      <c r="R7" s="625"/>
      <c r="S7" s="628"/>
      <c r="T7" s="631"/>
      <c r="U7" s="625"/>
      <c r="V7" s="625"/>
      <c r="W7" s="628"/>
      <c r="X7" s="631"/>
      <c r="Y7" s="625"/>
      <c r="Z7" s="625"/>
      <c r="AA7" s="628"/>
      <c r="AB7" s="631"/>
      <c r="AC7" s="625"/>
      <c r="AD7" s="625"/>
      <c r="AE7" s="691"/>
      <c r="AF7" s="975"/>
    </row>
    <row r="8" spans="1:33" ht="15" customHeight="1" x14ac:dyDescent="0.2">
      <c r="A8" s="584"/>
      <c r="B8" s="587"/>
      <c r="C8" s="72"/>
      <c r="D8" s="276" t="s">
        <v>255</v>
      </c>
      <c r="E8" s="595" t="s">
        <v>453</v>
      </c>
      <c r="F8" s="595"/>
      <c r="G8" s="595"/>
      <c r="H8" s="609"/>
      <c r="I8" s="606"/>
      <c r="J8" s="606"/>
      <c r="K8" s="612"/>
      <c r="L8" s="609"/>
      <c r="M8" s="606"/>
      <c r="N8" s="606"/>
      <c r="O8" s="612"/>
      <c r="P8" s="631"/>
      <c r="Q8" s="625"/>
      <c r="R8" s="625"/>
      <c r="S8" s="628"/>
      <c r="T8" s="631"/>
      <c r="U8" s="625"/>
      <c r="V8" s="625"/>
      <c r="W8" s="628"/>
      <c r="X8" s="631"/>
      <c r="Y8" s="625"/>
      <c r="Z8" s="625"/>
      <c r="AA8" s="628"/>
      <c r="AB8" s="631"/>
      <c r="AC8" s="625"/>
      <c r="AD8" s="625"/>
      <c r="AE8" s="691"/>
      <c r="AF8" s="975"/>
    </row>
    <row r="9" spans="1:33" ht="15" customHeight="1" x14ac:dyDescent="0.2">
      <c r="A9" s="584"/>
      <c r="B9" s="587"/>
      <c r="C9" s="72"/>
      <c r="D9" s="282" t="s">
        <v>452</v>
      </c>
      <c r="E9" s="595" t="s">
        <v>451</v>
      </c>
      <c r="F9" s="595"/>
      <c r="G9" s="595"/>
      <c r="H9" s="609"/>
      <c r="I9" s="606"/>
      <c r="J9" s="606"/>
      <c r="K9" s="612"/>
      <c r="L9" s="609"/>
      <c r="M9" s="606"/>
      <c r="N9" s="606"/>
      <c r="O9" s="612"/>
      <c r="P9" s="631"/>
      <c r="Q9" s="625"/>
      <c r="R9" s="625"/>
      <c r="S9" s="628"/>
      <c r="T9" s="631"/>
      <c r="U9" s="625"/>
      <c r="V9" s="625"/>
      <c r="W9" s="628"/>
      <c r="X9" s="631"/>
      <c r="Y9" s="625"/>
      <c r="Z9" s="625"/>
      <c r="AA9" s="628"/>
      <c r="AB9" s="631"/>
      <c r="AC9" s="625"/>
      <c r="AD9" s="625"/>
      <c r="AE9" s="691"/>
      <c r="AF9" s="975"/>
    </row>
    <row r="10" spans="1:33" s="185" customFormat="1" ht="27.9" customHeight="1" x14ac:dyDescent="0.2">
      <c r="A10" s="584"/>
      <c r="B10" s="587"/>
      <c r="C10" s="201"/>
      <c r="D10" s="308" t="s">
        <v>449</v>
      </c>
      <c r="E10" s="746" t="s">
        <v>454</v>
      </c>
      <c r="F10" s="746"/>
      <c r="G10" s="746"/>
      <c r="H10" s="610"/>
      <c r="I10" s="607"/>
      <c r="J10" s="607"/>
      <c r="K10" s="613"/>
      <c r="L10" s="610"/>
      <c r="M10" s="607"/>
      <c r="N10" s="607"/>
      <c r="O10" s="613"/>
      <c r="P10" s="632"/>
      <c r="Q10" s="626"/>
      <c r="R10" s="626"/>
      <c r="S10" s="629"/>
      <c r="T10" s="632"/>
      <c r="U10" s="626"/>
      <c r="V10" s="626"/>
      <c r="W10" s="629"/>
      <c r="X10" s="632"/>
      <c r="Y10" s="626"/>
      <c r="Z10" s="626"/>
      <c r="AA10" s="629"/>
      <c r="AB10" s="632"/>
      <c r="AC10" s="626"/>
      <c r="AD10" s="626"/>
      <c r="AE10" s="692"/>
      <c r="AF10" s="976"/>
    </row>
    <row r="11" spans="1:33" ht="15" customHeight="1" x14ac:dyDescent="0.2">
      <c r="A11" s="584"/>
      <c r="B11" s="587"/>
      <c r="C11" s="183" t="s">
        <v>127</v>
      </c>
      <c r="D11" s="589" t="s">
        <v>320</v>
      </c>
      <c r="E11" s="589"/>
      <c r="F11" s="589"/>
      <c r="G11" s="589"/>
      <c r="H11" s="608"/>
      <c r="I11" s="605"/>
      <c r="J11" s="605"/>
      <c r="K11" s="611"/>
      <c r="L11" s="608"/>
      <c r="M11" s="605"/>
      <c r="N11" s="605"/>
      <c r="O11" s="611"/>
      <c r="P11" s="630" t="s">
        <v>71</v>
      </c>
      <c r="Q11" s="624"/>
      <c r="R11" s="624">
        <f>IF(P11="■",1,0)</f>
        <v>0</v>
      </c>
      <c r="S11" s="627" t="s">
        <v>61</v>
      </c>
      <c r="T11" s="630" t="s">
        <v>71</v>
      </c>
      <c r="U11" s="624"/>
      <c r="V11" s="624">
        <f>IF(T11="■",1,0)</f>
        <v>0</v>
      </c>
      <c r="W11" s="627" t="s">
        <v>61</v>
      </c>
      <c r="X11" s="630" t="s">
        <v>71</v>
      </c>
      <c r="Y11" s="624">
        <f>IF(X11="■",1,0)</f>
        <v>0</v>
      </c>
      <c r="Z11" s="624"/>
      <c r="AA11" s="627" t="s">
        <v>355</v>
      </c>
      <c r="AB11" s="630" t="s">
        <v>71</v>
      </c>
      <c r="AC11" s="624">
        <f>IF(AB11="■",1,0)</f>
        <v>0</v>
      </c>
      <c r="AD11" s="624"/>
      <c r="AE11" s="690" t="s">
        <v>355</v>
      </c>
      <c r="AF11" s="579"/>
    </row>
    <row r="12" spans="1:33" ht="15" customHeight="1" x14ac:dyDescent="0.2">
      <c r="A12" s="584"/>
      <c r="B12" s="587"/>
      <c r="C12" s="72" t="s">
        <v>126</v>
      </c>
      <c r="D12" s="595" t="s">
        <v>321</v>
      </c>
      <c r="E12" s="595"/>
      <c r="F12" s="595"/>
      <c r="G12" s="595"/>
      <c r="H12" s="609"/>
      <c r="I12" s="606"/>
      <c r="J12" s="606"/>
      <c r="K12" s="612"/>
      <c r="L12" s="609"/>
      <c r="M12" s="606"/>
      <c r="N12" s="606"/>
      <c r="O12" s="612"/>
      <c r="P12" s="631"/>
      <c r="Q12" s="625"/>
      <c r="R12" s="625"/>
      <c r="S12" s="628"/>
      <c r="T12" s="631"/>
      <c r="U12" s="625"/>
      <c r="V12" s="625"/>
      <c r="W12" s="628"/>
      <c r="X12" s="631"/>
      <c r="Y12" s="625"/>
      <c r="Z12" s="625"/>
      <c r="AA12" s="628"/>
      <c r="AB12" s="631"/>
      <c r="AC12" s="625"/>
      <c r="AD12" s="625"/>
      <c r="AE12" s="691"/>
      <c r="AF12" s="579"/>
    </row>
    <row r="13" spans="1:33" ht="15" customHeight="1" x14ac:dyDescent="0.2">
      <c r="A13" s="584"/>
      <c r="B13" s="587"/>
      <c r="C13" s="72"/>
      <c r="D13" s="276" t="s">
        <v>201</v>
      </c>
      <c r="E13" s="878" t="s">
        <v>322</v>
      </c>
      <c r="F13" s="878"/>
      <c r="G13" s="879"/>
      <c r="H13" s="609"/>
      <c r="I13" s="606"/>
      <c r="J13" s="606"/>
      <c r="K13" s="612"/>
      <c r="L13" s="609"/>
      <c r="M13" s="606"/>
      <c r="N13" s="606"/>
      <c r="O13" s="612"/>
      <c r="P13" s="631"/>
      <c r="Q13" s="625"/>
      <c r="R13" s="625"/>
      <c r="S13" s="628"/>
      <c r="T13" s="631"/>
      <c r="U13" s="625"/>
      <c r="V13" s="625"/>
      <c r="W13" s="628"/>
      <c r="X13" s="631"/>
      <c r="Y13" s="625"/>
      <c r="Z13" s="625"/>
      <c r="AA13" s="628"/>
      <c r="AB13" s="631"/>
      <c r="AC13" s="625"/>
      <c r="AD13" s="625"/>
      <c r="AE13" s="691"/>
      <c r="AF13" s="579"/>
    </row>
    <row r="14" spans="1:33" ht="40.950000000000003" customHeight="1" x14ac:dyDescent="0.2">
      <c r="A14" s="584"/>
      <c r="B14" s="587"/>
      <c r="C14" s="72"/>
      <c r="D14" s="276"/>
      <c r="E14" s="276" t="s">
        <v>323</v>
      </c>
      <c r="F14" s="595" t="s">
        <v>324</v>
      </c>
      <c r="G14" s="596"/>
      <c r="H14" s="609"/>
      <c r="I14" s="606"/>
      <c r="J14" s="606"/>
      <c r="K14" s="612"/>
      <c r="L14" s="609"/>
      <c r="M14" s="606"/>
      <c r="N14" s="606"/>
      <c r="O14" s="612"/>
      <c r="P14" s="631"/>
      <c r="Q14" s="625"/>
      <c r="R14" s="625"/>
      <c r="S14" s="628"/>
      <c r="T14" s="631"/>
      <c r="U14" s="625"/>
      <c r="V14" s="625"/>
      <c r="W14" s="628"/>
      <c r="X14" s="631"/>
      <c r="Y14" s="625"/>
      <c r="Z14" s="625"/>
      <c r="AA14" s="628"/>
      <c r="AB14" s="631"/>
      <c r="AC14" s="625"/>
      <c r="AD14" s="625"/>
      <c r="AE14" s="691"/>
      <c r="AF14" s="579"/>
    </row>
    <row r="15" spans="1:33" ht="27.9" customHeight="1" x14ac:dyDescent="0.2">
      <c r="A15" s="584"/>
      <c r="B15" s="587"/>
      <c r="C15" s="72"/>
      <c r="D15" s="276"/>
      <c r="E15" s="276" t="s">
        <v>361</v>
      </c>
      <c r="F15" s="595" t="s">
        <v>326</v>
      </c>
      <c r="G15" s="596"/>
      <c r="H15" s="609"/>
      <c r="I15" s="606"/>
      <c r="J15" s="606"/>
      <c r="K15" s="612"/>
      <c r="L15" s="609"/>
      <c r="M15" s="606"/>
      <c r="N15" s="606"/>
      <c r="O15" s="612"/>
      <c r="P15" s="631"/>
      <c r="Q15" s="625"/>
      <c r="R15" s="625"/>
      <c r="S15" s="628"/>
      <c r="T15" s="631"/>
      <c r="U15" s="625"/>
      <c r="V15" s="625"/>
      <c r="W15" s="628"/>
      <c r="X15" s="631"/>
      <c r="Y15" s="625"/>
      <c r="Z15" s="625"/>
      <c r="AA15" s="628"/>
      <c r="AB15" s="631"/>
      <c r="AC15" s="625"/>
      <c r="AD15" s="625"/>
      <c r="AE15" s="691"/>
      <c r="AF15" s="579"/>
    </row>
    <row r="16" spans="1:33" ht="27.9" customHeight="1" x14ac:dyDescent="0.2">
      <c r="A16" s="584"/>
      <c r="B16" s="587"/>
      <c r="C16" s="72"/>
      <c r="D16" s="276"/>
      <c r="E16" s="276" t="s">
        <v>327</v>
      </c>
      <c r="F16" s="595" t="s">
        <v>481</v>
      </c>
      <c r="G16" s="596"/>
      <c r="H16" s="609"/>
      <c r="I16" s="606"/>
      <c r="J16" s="606"/>
      <c r="K16" s="612"/>
      <c r="L16" s="609"/>
      <c r="M16" s="606"/>
      <c r="N16" s="606"/>
      <c r="O16" s="612"/>
      <c r="P16" s="631"/>
      <c r="Q16" s="625"/>
      <c r="R16" s="625"/>
      <c r="S16" s="628"/>
      <c r="T16" s="631"/>
      <c r="U16" s="625"/>
      <c r="V16" s="625"/>
      <c r="W16" s="628"/>
      <c r="X16" s="631"/>
      <c r="Y16" s="625"/>
      <c r="Z16" s="625"/>
      <c r="AA16" s="628"/>
      <c r="AB16" s="631"/>
      <c r="AC16" s="625"/>
      <c r="AD16" s="625"/>
      <c r="AE16" s="691"/>
      <c r="AF16" s="579"/>
    </row>
    <row r="17" spans="1:32" ht="28.95" customHeight="1" x14ac:dyDescent="0.2">
      <c r="A17" s="584"/>
      <c r="B17" s="587"/>
      <c r="C17" s="72"/>
      <c r="D17" s="276"/>
      <c r="E17" s="276" t="s">
        <v>328</v>
      </c>
      <c r="F17" s="595" t="s">
        <v>329</v>
      </c>
      <c r="G17" s="596"/>
      <c r="H17" s="609"/>
      <c r="I17" s="606"/>
      <c r="J17" s="606"/>
      <c r="K17" s="612"/>
      <c r="L17" s="609"/>
      <c r="M17" s="606"/>
      <c r="N17" s="606"/>
      <c r="O17" s="612"/>
      <c r="P17" s="631"/>
      <c r="Q17" s="625"/>
      <c r="R17" s="625"/>
      <c r="S17" s="628"/>
      <c r="T17" s="631"/>
      <c r="U17" s="625"/>
      <c r="V17" s="625"/>
      <c r="W17" s="628"/>
      <c r="X17" s="631"/>
      <c r="Y17" s="625"/>
      <c r="Z17" s="625"/>
      <c r="AA17" s="628"/>
      <c r="AB17" s="631"/>
      <c r="AC17" s="625"/>
      <c r="AD17" s="625"/>
      <c r="AE17" s="691"/>
      <c r="AF17" s="579"/>
    </row>
    <row r="18" spans="1:32" ht="41.1" customHeight="1" x14ac:dyDescent="0.2">
      <c r="A18" s="584"/>
      <c r="B18" s="587"/>
      <c r="C18" s="72"/>
      <c r="D18" s="276"/>
      <c r="E18" s="276" t="s">
        <v>330</v>
      </c>
      <c r="F18" s="595" t="s">
        <v>331</v>
      </c>
      <c r="G18" s="596"/>
      <c r="H18" s="609"/>
      <c r="I18" s="606"/>
      <c r="J18" s="606"/>
      <c r="K18" s="612"/>
      <c r="L18" s="609"/>
      <c r="M18" s="606"/>
      <c r="N18" s="606"/>
      <c r="O18" s="612"/>
      <c r="P18" s="631"/>
      <c r="Q18" s="625"/>
      <c r="R18" s="625"/>
      <c r="S18" s="628"/>
      <c r="T18" s="631"/>
      <c r="U18" s="625"/>
      <c r="V18" s="625"/>
      <c r="W18" s="628"/>
      <c r="X18" s="631"/>
      <c r="Y18" s="625"/>
      <c r="Z18" s="625"/>
      <c r="AA18" s="628"/>
      <c r="AB18" s="631"/>
      <c r="AC18" s="625"/>
      <c r="AD18" s="625"/>
      <c r="AE18" s="691"/>
      <c r="AF18" s="579"/>
    </row>
    <row r="19" spans="1:32" ht="15" customHeight="1" x14ac:dyDescent="0.2">
      <c r="A19" s="584"/>
      <c r="B19" s="587"/>
      <c r="C19" s="72"/>
      <c r="D19" s="276" t="s">
        <v>203</v>
      </c>
      <c r="E19" s="595" t="s">
        <v>332</v>
      </c>
      <c r="F19" s="595"/>
      <c r="G19" s="595"/>
      <c r="H19" s="609"/>
      <c r="I19" s="606"/>
      <c r="J19" s="606"/>
      <c r="K19" s="612"/>
      <c r="L19" s="609"/>
      <c r="M19" s="606"/>
      <c r="N19" s="606"/>
      <c r="O19" s="612"/>
      <c r="P19" s="631"/>
      <c r="Q19" s="625"/>
      <c r="R19" s="625"/>
      <c r="S19" s="628"/>
      <c r="T19" s="631"/>
      <c r="U19" s="625"/>
      <c r="V19" s="625"/>
      <c r="W19" s="628"/>
      <c r="X19" s="631"/>
      <c r="Y19" s="625"/>
      <c r="Z19" s="625"/>
      <c r="AA19" s="628"/>
      <c r="AB19" s="631"/>
      <c r="AC19" s="625"/>
      <c r="AD19" s="625"/>
      <c r="AE19" s="691"/>
      <c r="AF19" s="579"/>
    </row>
    <row r="20" spans="1:32" ht="27.9" customHeight="1" x14ac:dyDescent="0.2">
      <c r="A20" s="584"/>
      <c r="B20" s="587"/>
      <c r="C20" s="72"/>
      <c r="D20" s="276"/>
      <c r="E20" s="276" t="s">
        <v>333</v>
      </c>
      <c r="F20" s="595" t="s">
        <v>334</v>
      </c>
      <c r="G20" s="596"/>
      <c r="H20" s="609"/>
      <c r="I20" s="606"/>
      <c r="J20" s="606"/>
      <c r="K20" s="612"/>
      <c r="L20" s="609"/>
      <c r="M20" s="606"/>
      <c r="N20" s="606"/>
      <c r="O20" s="612"/>
      <c r="P20" s="631"/>
      <c r="Q20" s="625"/>
      <c r="R20" s="625"/>
      <c r="S20" s="628"/>
      <c r="T20" s="631"/>
      <c r="U20" s="625"/>
      <c r="V20" s="625"/>
      <c r="W20" s="628"/>
      <c r="X20" s="631"/>
      <c r="Y20" s="625"/>
      <c r="Z20" s="625"/>
      <c r="AA20" s="628"/>
      <c r="AB20" s="631"/>
      <c r="AC20" s="625"/>
      <c r="AD20" s="625"/>
      <c r="AE20" s="691"/>
      <c r="AF20" s="579"/>
    </row>
    <row r="21" spans="1:32" ht="41.1" customHeight="1" x14ac:dyDescent="0.2">
      <c r="A21" s="584"/>
      <c r="B21" s="587"/>
      <c r="C21" s="72"/>
      <c r="D21" s="276"/>
      <c r="E21" s="276" t="s">
        <v>325</v>
      </c>
      <c r="F21" s="595" t="s">
        <v>335</v>
      </c>
      <c r="G21" s="596"/>
      <c r="H21" s="609"/>
      <c r="I21" s="606"/>
      <c r="J21" s="606"/>
      <c r="K21" s="612"/>
      <c r="L21" s="609"/>
      <c r="M21" s="606"/>
      <c r="N21" s="606"/>
      <c r="O21" s="612"/>
      <c r="P21" s="631"/>
      <c r="Q21" s="625"/>
      <c r="R21" s="625"/>
      <c r="S21" s="628"/>
      <c r="T21" s="631"/>
      <c r="U21" s="625"/>
      <c r="V21" s="625"/>
      <c r="W21" s="628"/>
      <c r="X21" s="631"/>
      <c r="Y21" s="625"/>
      <c r="Z21" s="625"/>
      <c r="AA21" s="628"/>
      <c r="AB21" s="631"/>
      <c r="AC21" s="625"/>
      <c r="AD21" s="625"/>
      <c r="AE21" s="691"/>
      <c r="AF21" s="579"/>
    </row>
    <row r="22" spans="1:32" ht="28.2" customHeight="1" x14ac:dyDescent="0.2">
      <c r="A22" s="584"/>
      <c r="B22" s="587"/>
      <c r="C22" s="72"/>
      <c r="D22" s="276"/>
      <c r="E22" s="276" t="s">
        <v>327</v>
      </c>
      <c r="F22" s="595" t="s">
        <v>336</v>
      </c>
      <c r="G22" s="596"/>
      <c r="H22" s="609"/>
      <c r="I22" s="606"/>
      <c r="J22" s="606"/>
      <c r="K22" s="612"/>
      <c r="L22" s="609"/>
      <c r="M22" s="606"/>
      <c r="N22" s="606"/>
      <c r="O22" s="612"/>
      <c r="P22" s="631"/>
      <c r="Q22" s="625"/>
      <c r="R22" s="625"/>
      <c r="S22" s="628"/>
      <c r="T22" s="631"/>
      <c r="U22" s="625"/>
      <c r="V22" s="625"/>
      <c r="W22" s="628"/>
      <c r="X22" s="631"/>
      <c r="Y22" s="625"/>
      <c r="Z22" s="625"/>
      <c r="AA22" s="628"/>
      <c r="AB22" s="631"/>
      <c r="AC22" s="625"/>
      <c r="AD22" s="625"/>
      <c r="AE22" s="691"/>
      <c r="AF22" s="579"/>
    </row>
    <row r="23" spans="1:32" ht="79.95" customHeight="1" x14ac:dyDescent="0.2">
      <c r="A23" s="584"/>
      <c r="B23" s="587"/>
      <c r="C23" s="72"/>
      <c r="D23" s="276"/>
      <c r="E23" s="276" t="s">
        <v>417</v>
      </c>
      <c r="F23" s="591" t="s">
        <v>455</v>
      </c>
      <c r="G23" s="592"/>
      <c r="H23" s="609"/>
      <c r="I23" s="606"/>
      <c r="J23" s="606"/>
      <c r="K23" s="612"/>
      <c r="L23" s="609"/>
      <c r="M23" s="606"/>
      <c r="N23" s="606"/>
      <c r="O23" s="612"/>
      <c r="P23" s="631"/>
      <c r="Q23" s="625"/>
      <c r="R23" s="625"/>
      <c r="S23" s="628"/>
      <c r="T23" s="631"/>
      <c r="U23" s="625"/>
      <c r="V23" s="625"/>
      <c r="W23" s="628"/>
      <c r="X23" s="631"/>
      <c r="Y23" s="625"/>
      <c r="Z23" s="625"/>
      <c r="AA23" s="628"/>
      <c r="AB23" s="631"/>
      <c r="AC23" s="625"/>
      <c r="AD23" s="625"/>
      <c r="AE23" s="691"/>
      <c r="AF23" s="579"/>
    </row>
    <row r="24" spans="1:32" ht="52.95" customHeight="1" x14ac:dyDescent="0.2">
      <c r="A24" s="585"/>
      <c r="B24" s="588"/>
      <c r="C24" s="73"/>
      <c r="D24" s="277"/>
      <c r="E24" s="277" t="s">
        <v>418</v>
      </c>
      <c r="F24" s="746" t="s">
        <v>456</v>
      </c>
      <c r="G24" s="950"/>
      <c r="H24" s="610"/>
      <c r="I24" s="607"/>
      <c r="J24" s="607"/>
      <c r="K24" s="613"/>
      <c r="L24" s="610"/>
      <c r="M24" s="607"/>
      <c r="N24" s="607"/>
      <c r="O24" s="613"/>
      <c r="P24" s="632"/>
      <c r="Q24" s="626"/>
      <c r="R24" s="626"/>
      <c r="S24" s="629"/>
      <c r="T24" s="632"/>
      <c r="U24" s="626"/>
      <c r="V24" s="626"/>
      <c r="W24" s="629"/>
      <c r="X24" s="632"/>
      <c r="Y24" s="626"/>
      <c r="Z24" s="626"/>
      <c r="AA24" s="629"/>
      <c r="AB24" s="632"/>
      <c r="AC24" s="626"/>
      <c r="AD24" s="626"/>
      <c r="AE24" s="692"/>
      <c r="AF24" s="579"/>
    </row>
    <row r="25" spans="1:32" ht="15" customHeight="1" x14ac:dyDescent="0.2">
      <c r="A25" s="584">
        <v>1</v>
      </c>
      <c r="B25" s="587" t="s">
        <v>472</v>
      </c>
      <c r="C25" s="183" t="s">
        <v>131</v>
      </c>
      <c r="D25" s="749" t="s">
        <v>337</v>
      </c>
      <c r="E25" s="749"/>
      <c r="F25" s="749"/>
      <c r="G25" s="949"/>
      <c r="H25" s="966"/>
      <c r="I25" s="964"/>
      <c r="J25" s="964"/>
      <c r="K25" s="753"/>
      <c r="L25" s="966"/>
      <c r="M25" s="964"/>
      <c r="N25" s="964"/>
      <c r="O25" s="753"/>
      <c r="P25" s="955" t="s">
        <v>71</v>
      </c>
      <c r="Q25" s="958"/>
      <c r="R25" s="958">
        <f>IF(P25="■",1,0)</f>
        <v>0</v>
      </c>
      <c r="S25" s="761" t="s">
        <v>412</v>
      </c>
      <c r="T25" s="955" t="s">
        <v>71</v>
      </c>
      <c r="U25" s="958"/>
      <c r="V25" s="958">
        <f>IF(T25="■",1,0)</f>
        <v>0</v>
      </c>
      <c r="W25" s="761" t="s">
        <v>412</v>
      </c>
      <c r="X25" s="955" t="s">
        <v>71</v>
      </c>
      <c r="Y25" s="958"/>
      <c r="Z25" s="958">
        <f>IF(X25="■",1,0)</f>
        <v>0</v>
      </c>
      <c r="AA25" s="761" t="s">
        <v>412</v>
      </c>
      <c r="AB25" s="955" t="s">
        <v>71</v>
      </c>
      <c r="AC25" s="958"/>
      <c r="AD25" s="958">
        <f>IF(AB25="■",1,0)</f>
        <v>0</v>
      </c>
      <c r="AE25" s="761" t="s">
        <v>412</v>
      </c>
      <c r="AF25" s="579"/>
    </row>
    <row r="26" spans="1:32" ht="54" customHeight="1" x14ac:dyDescent="0.2">
      <c r="A26" s="584"/>
      <c r="B26" s="587"/>
      <c r="C26" s="181"/>
      <c r="D26" s="591" t="s">
        <v>465</v>
      </c>
      <c r="E26" s="591"/>
      <c r="F26" s="591"/>
      <c r="G26" s="592"/>
      <c r="H26" s="969"/>
      <c r="I26" s="968"/>
      <c r="J26" s="968"/>
      <c r="K26" s="826"/>
      <c r="L26" s="969"/>
      <c r="M26" s="968"/>
      <c r="N26" s="968"/>
      <c r="O26" s="826"/>
      <c r="P26" s="956"/>
      <c r="Q26" s="959"/>
      <c r="R26" s="959"/>
      <c r="S26" s="852"/>
      <c r="T26" s="956"/>
      <c r="U26" s="959"/>
      <c r="V26" s="959"/>
      <c r="W26" s="852"/>
      <c r="X26" s="956"/>
      <c r="Y26" s="959"/>
      <c r="Z26" s="959"/>
      <c r="AA26" s="852"/>
      <c r="AB26" s="956"/>
      <c r="AC26" s="959"/>
      <c r="AD26" s="959"/>
      <c r="AE26" s="852"/>
      <c r="AF26" s="579"/>
    </row>
    <row r="27" spans="1:32" ht="15" customHeight="1" x14ac:dyDescent="0.2">
      <c r="A27" s="584"/>
      <c r="B27" s="587"/>
      <c r="C27" s="181"/>
      <c r="D27" s="226" t="s">
        <v>201</v>
      </c>
      <c r="E27" s="591" t="s">
        <v>308</v>
      </c>
      <c r="F27" s="591"/>
      <c r="G27" s="592"/>
      <c r="H27" s="969"/>
      <c r="I27" s="968"/>
      <c r="J27" s="968"/>
      <c r="K27" s="826"/>
      <c r="L27" s="969"/>
      <c r="M27" s="968"/>
      <c r="N27" s="968"/>
      <c r="O27" s="826"/>
      <c r="P27" s="956"/>
      <c r="Q27" s="959"/>
      <c r="R27" s="959"/>
      <c r="S27" s="852"/>
      <c r="T27" s="956"/>
      <c r="U27" s="959"/>
      <c r="V27" s="959"/>
      <c r="W27" s="852"/>
      <c r="X27" s="956"/>
      <c r="Y27" s="959"/>
      <c r="Z27" s="959"/>
      <c r="AA27" s="852"/>
      <c r="AB27" s="956"/>
      <c r="AC27" s="959"/>
      <c r="AD27" s="959"/>
      <c r="AE27" s="852"/>
      <c r="AF27" s="579"/>
    </row>
    <row r="28" spans="1:32" ht="15" customHeight="1" x14ac:dyDescent="0.2">
      <c r="A28" s="584"/>
      <c r="B28" s="587"/>
      <c r="C28" s="181"/>
      <c r="D28" s="226" t="s">
        <v>432</v>
      </c>
      <c r="E28" s="591" t="s">
        <v>309</v>
      </c>
      <c r="F28" s="591"/>
      <c r="G28" s="592"/>
      <c r="H28" s="969"/>
      <c r="I28" s="968"/>
      <c r="J28" s="968"/>
      <c r="K28" s="826"/>
      <c r="L28" s="969"/>
      <c r="M28" s="968"/>
      <c r="N28" s="968"/>
      <c r="O28" s="826"/>
      <c r="P28" s="956"/>
      <c r="Q28" s="959"/>
      <c r="R28" s="959"/>
      <c r="S28" s="852"/>
      <c r="T28" s="956"/>
      <c r="U28" s="959"/>
      <c r="V28" s="959"/>
      <c r="W28" s="852"/>
      <c r="X28" s="956"/>
      <c r="Y28" s="959"/>
      <c r="Z28" s="959"/>
      <c r="AA28" s="852"/>
      <c r="AB28" s="956"/>
      <c r="AC28" s="959"/>
      <c r="AD28" s="959"/>
      <c r="AE28" s="852"/>
      <c r="AF28" s="579"/>
    </row>
    <row r="29" spans="1:32" ht="15" customHeight="1" x14ac:dyDescent="0.2">
      <c r="A29" s="584"/>
      <c r="B29" s="587"/>
      <c r="C29" s="181"/>
      <c r="D29" s="226" t="s">
        <v>255</v>
      </c>
      <c r="E29" s="591" t="s">
        <v>310</v>
      </c>
      <c r="F29" s="591"/>
      <c r="G29" s="592"/>
      <c r="H29" s="969"/>
      <c r="I29" s="968"/>
      <c r="J29" s="968"/>
      <c r="K29" s="826"/>
      <c r="L29" s="969"/>
      <c r="M29" s="968"/>
      <c r="N29" s="968"/>
      <c r="O29" s="826"/>
      <c r="P29" s="956"/>
      <c r="Q29" s="959"/>
      <c r="R29" s="959"/>
      <c r="S29" s="852"/>
      <c r="T29" s="956"/>
      <c r="U29" s="959"/>
      <c r="V29" s="959"/>
      <c r="W29" s="852"/>
      <c r="X29" s="956"/>
      <c r="Y29" s="959"/>
      <c r="Z29" s="959"/>
      <c r="AA29" s="852"/>
      <c r="AB29" s="956"/>
      <c r="AC29" s="959"/>
      <c r="AD29" s="959"/>
      <c r="AE29" s="852"/>
      <c r="AF29" s="579"/>
    </row>
    <row r="30" spans="1:32" ht="15" customHeight="1" x14ac:dyDescent="0.2">
      <c r="A30" s="584"/>
      <c r="B30" s="587"/>
      <c r="C30" s="181"/>
      <c r="D30" s="226" t="s">
        <v>433</v>
      </c>
      <c r="E30" s="591" t="s">
        <v>311</v>
      </c>
      <c r="F30" s="591"/>
      <c r="G30" s="592"/>
      <c r="H30" s="969"/>
      <c r="I30" s="968"/>
      <c r="J30" s="968"/>
      <c r="K30" s="826"/>
      <c r="L30" s="969"/>
      <c r="M30" s="968"/>
      <c r="N30" s="968"/>
      <c r="O30" s="826"/>
      <c r="P30" s="956"/>
      <c r="Q30" s="959"/>
      <c r="R30" s="959"/>
      <c r="S30" s="852"/>
      <c r="T30" s="956"/>
      <c r="U30" s="959"/>
      <c r="V30" s="959"/>
      <c r="W30" s="852"/>
      <c r="X30" s="956"/>
      <c r="Y30" s="959"/>
      <c r="Z30" s="959"/>
      <c r="AA30" s="852"/>
      <c r="AB30" s="956"/>
      <c r="AC30" s="959"/>
      <c r="AD30" s="959"/>
      <c r="AE30" s="852"/>
      <c r="AF30" s="579"/>
    </row>
    <row r="31" spans="1:32" ht="15" customHeight="1" x14ac:dyDescent="0.2">
      <c r="A31" s="584"/>
      <c r="B31" s="587"/>
      <c r="C31" s="181"/>
      <c r="D31" s="226" t="s">
        <v>350</v>
      </c>
      <c r="E31" s="591" t="s">
        <v>312</v>
      </c>
      <c r="F31" s="591"/>
      <c r="G31" s="592"/>
      <c r="H31" s="969"/>
      <c r="I31" s="968"/>
      <c r="J31" s="968"/>
      <c r="K31" s="826"/>
      <c r="L31" s="969"/>
      <c r="M31" s="968"/>
      <c r="N31" s="968"/>
      <c r="O31" s="826"/>
      <c r="P31" s="956"/>
      <c r="Q31" s="959"/>
      <c r="R31" s="959"/>
      <c r="S31" s="852"/>
      <c r="T31" s="956"/>
      <c r="U31" s="959"/>
      <c r="V31" s="959"/>
      <c r="W31" s="852"/>
      <c r="X31" s="956"/>
      <c r="Y31" s="959"/>
      <c r="Z31" s="959"/>
      <c r="AA31" s="852"/>
      <c r="AB31" s="956"/>
      <c r="AC31" s="959"/>
      <c r="AD31" s="959"/>
      <c r="AE31" s="852"/>
      <c r="AF31" s="579"/>
    </row>
    <row r="32" spans="1:32" ht="3.75" customHeight="1" x14ac:dyDescent="0.2">
      <c r="A32" s="584"/>
      <c r="B32" s="587"/>
      <c r="C32" s="181"/>
      <c r="D32" s="226"/>
      <c r="E32" s="306"/>
      <c r="F32" s="306"/>
      <c r="G32" s="307"/>
      <c r="H32" s="969"/>
      <c r="I32" s="968"/>
      <c r="J32" s="968"/>
      <c r="K32" s="826"/>
      <c r="L32" s="969"/>
      <c r="M32" s="968"/>
      <c r="N32" s="968"/>
      <c r="O32" s="826"/>
      <c r="P32" s="956"/>
      <c r="Q32" s="959"/>
      <c r="R32" s="959"/>
      <c r="S32" s="852"/>
      <c r="T32" s="956"/>
      <c r="U32" s="959"/>
      <c r="V32" s="959"/>
      <c r="W32" s="852"/>
      <c r="X32" s="956"/>
      <c r="Y32" s="959"/>
      <c r="Z32" s="959"/>
      <c r="AA32" s="852"/>
      <c r="AB32" s="956"/>
      <c r="AC32" s="959"/>
      <c r="AD32" s="959"/>
      <c r="AE32" s="852"/>
      <c r="AF32" s="579"/>
    </row>
    <row r="33" spans="1:32" ht="27.9" customHeight="1" x14ac:dyDescent="0.2">
      <c r="A33" s="584"/>
      <c r="B33" s="587"/>
      <c r="C33" s="72"/>
      <c r="D33" s="591" t="s">
        <v>466</v>
      </c>
      <c r="E33" s="591"/>
      <c r="F33" s="591"/>
      <c r="G33" s="592"/>
      <c r="H33" s="969"/>
      <c r="I33" s="968"/>
      <c r="J33" s="968"/>
      <c r="K33" s="826"/>
      <c r="L33" s="969"/>
      <c r="M33" s="968"/>
      <c r="N33" s="968"/>
      <c r="O33" s="826"/>
      <c r="P33" s="956"/>
      <c r="Q33" s="959"/>
      <c r="R33" s="959"/>
      <c r="S33" s="852"/>
      <c r="T33" s="956"/>
      <c r="U33" s="959"/>
      <c r="V33" s="959"/>
      <c r="W33" s="852"/>
      <c r="X33" s="956"/>
      <c r="Y33" s="959"/>
      <c r="Z33" s="959"/>
      <c r="AA33" s="852"/>
      <c r="AB33" s="956"/>
      <c r="AC33" s="959"/>
      <c r="AD33" s="959"/>
      <c r="AE33" s="852"/>
      <c r="AF33" s="579"/>
    </row>
    <row r="34" spans="1:32" ht="41.1" customHeight="1" x14ac:dyDescent="0.2">
      <c r="A34" s="584"/>
      <c r="B34" s="587"/>
      <c r="C34" s="72"/>
      <c r="D34" s="238" t="s">
        <v>238</v>
      </c>
      <c r="E34" s="591" t="s">
        <v>338</v>
      </c>
      <c r="F34" s="591"/>
      <c r="G34" s="592"/>
      <c r="H34" s="969"/>
      <c r="I34" s="968"/>
      <c r="J34" s="968"/>
      <c r="K34" s="826"/>
      <c r="L34" s="969"/>
      <c r="M34" s="968"/>
      <c r="N34" s="968"/>
      <c r="O34" s="826"/>
      <c r="P34" s="956"/>
      <c r="Q34" s="959"/>
      <c r="R34" s="959"/>
      <c r="S34" s="852"/>
      <c r="T34" s="956"/>
      <c r="U34" s="959"/>
      <c r="V34" s="959"/>
      <c r="W34" s="852"/>
      <c r="X34" s="956"/>
      <c r="Y34" s="959"/>
      <c r="Z34" s="959"/>
      <c r="AA34" s="852"/>
      <c r="AB34" s="956"/>
      <c r="AC34" s="959"/>
      <c r="AD34" s="959"/>
      <c r="AE34" s="852"/>
      <c r="AF34" s="579"/>
    </row>
    <row r="35" spans="1:32" ht="41.1" customHeight="1" x14ac:dyDescent="0.2">
      <c r="A35" s="585"/>
      <c r="B35" s="588"/>
      <c r="C35" s="73"/>
      <c r="D35" s="308" t="s">
        <v>339</v>
      </c>
      <c r="E35" s="746" t="s">
        <v>340</v>
      </c>
      <c r="F35" s="746"/>
      <c r="G35" s="950"/>
      <c r="H35" s="967"/>
      <c r="I35" s="965"/>
      <c r="J35" s="965"/>
      <c r="K35" s="754"/>
      <c r="L35" s="967"/>
      <c r="M35" s="965"/>
      <c r="N35" s="965"/>
      <c r="O35" s="754"/>
      <c r="P35" s="957"/>
      <c r="Q35" s="960"/>
      <c r="R35" s="960"/>
      <c r="S35" s="762"/>
      <c r="T35" s="957"/>
      <c r="U35" s="960"/>
      <c r="V35" s="960"/>
      <c r="W35" s="762"/>
      <c r="X35" s="957"/>
      <c r="Y35" s="960"/>
      <c r="Z35" s="960"/>
      <c r="AA35" s="762"/>
      <c r="AB35" s="957"/>
      <c r="AC35" s="960"/>
      <c r="AD35" s="960"/>
      <c r="AE35" s="762"/>
      <c r="AF35" s="579"/>
    </row>
    <row r="36" spans="1:32" s="199" customFormat="1" ht="15" customHeight="1" x14ac:dyDescent="0.2">
      <c r="A36" s="583">
        <v>2</v>
      </c>
      <c r="B36" s="586" t="s">
        <v>341</v>
      </c>
      <c r="C36" s="279" t="s">
        <v>38</v>
      </c>
      <c r="D36" s="749" t="s">
        <v>342</v>
      </c>
      <c r="E36" s="749"/>
      <c r="F36" s="749"/>
      <c r="G36" s="949"/>
      <c r="H36" s="966"/>
      <c r="I36" s="964"/>
      <c r="J36" s="964"/>
      <c r="K36" s="753"/>
      <c r="L36" s="966"/>
      <c r="M36" s="964"/>
      <c r="N36" s="964"/>
      <c r="O36" s="753"/>
      <c r="P36" s="955" t="s">
        <v>71</v>
      </c>
      <c r="Q36" s="958"/>
      <c r="R36" s="958">
        <f>IF(P36="■",1,0)</f>
        <v>0</v>
      </c>
      <c r="S36" s="761" t="s">
        <v>412</v>
      </c>
      <c r="T36" s="955" t="s">
        <v>71</v>
      </c>
      <c r="U36" s="958"/>
      <c r="V36" s="958">
        <f>IF(T36="■",1,0)</f>
        <v>0</v>
      </c>
      <c r="W36" s="761" t="s">
        <v>412</v>
      </c>
      <c r="X36" s="955" t="s">
        <v>71</v>
      </c>
      <c r="Y36" s="958">
        <f>IF(X36="■",1,0)</f>
        <v>0</v>
      </c>
      <c r="Z36" s="958"/>
      <c r="AA36" s="761" t="s">
        <v>355</v>
      </c>
      <c r="AB36" s="955" t="s">
        <v>71</v>
      </c>
      <c r="AC36" s="958">
        <f>IF(AB36="■",1,0)</f>
        <v>0</v>
      </c>
      <c r="AD36" s="958"/>
      <c r="AE36" s="761" t="s">
        <v>355</v>
      </c>
      <c r="AF36" s="876"/>
    </row>
    <row r="37" spans="1:32" s="199" customFormat="1" ht="54" customHeight="1" x14ac:dyDescent="0.2">
      <c r="A37" s="584"/>
      <c r="B37" s="587"/>
      <c r="C37" s="200"/>
      <c r="D37" s="746" t="s">
        <v>343</v>
      </c>
      <c r="E37" s="746"/>
      <c r="F37" s="746"/>
      <c r="G37" s="950"/>
      <c r="H37" s="967"/>
      <c r="I37" s="965"/>
      <c r="J37" s="965"/>
      <c r="K37" s="754"/>
      <c r="L37" s="967"/>
      <c r="M37" s="965"/>
      <c r="N37" s="965"/>
      <c r="O37" s="754"/>
      <c r="P37" s="957"/>
      <c r="Q37" s="960"/>
      <c r="R37" s="960"/>
      <c r="S37" s="762"/>
      <c r="T37" s="957"/>
      <c r="U37" s="960"/>
      <c r="V37" s="960"/>
      <c r="W37" s="762"/>
      <c r="X37" s="957"/>
      <c r="Y37" s="960"/>
      <c r="Z37" s="960"/>
      <c r="AA37" s="762"/>
      <c r="AB37" s="957"/>
      <c r="AC37" s="960"/>
      <c r="AD37" s="960"/>
      <c r="AE37" s="762"/>
      <c r="AF37" s="876"/>
    </row>
    <row r="38" spans="1:32" ht="15" customHeight="1" x14ac:dyDescent="0.2">
      <c r="A38" s="584"/>
      <c r="B38" s="587"/>
      <c r="C38" s="183" t="s">
        <v>127</v>
      </c>
      <c r="D38" s="589" t="s">
        <v>344</v>
      </c>
      <c r="E38" s="589"/>
      <c r="F38" s="589"/>
      <c r="G38" s="590"/>
      <c r="H38" s="966"/>
      <c r="I38" s="964"/>
      <c r="J38" s="964"/>
      <c r="K38" s="753"/>
      <c r="L38" s="966"/>
      <c r="M38" s="964"/>
      <c r="N38" s="964"/>
      <c r="O38" s="753"/>
      <c r="P38" s="955" t="s">
        <v>71</v>
      </c>
      <c r="Q38" s="958"/>
      <c r="R38" s="958">
        <f>IF(P38="■",1,0)</f>
        <v>0</v>
      </c>
      <c r="S38" s="761" t="s">
        <v>412</v>
      </c>
      <c r="T38" s="955" t="s">
        <v>71</v>
      </c>
      <c r="U38" s="958"/>
      <c r="V38" s="958">
        <f>IF(T38="■",1,0)</f>
        <v>0</v>
      </c>
      <c r="W38" s="761" t="s">
        <v>412</v>
      </c>
      <c r="X38" s="630" t="s">
        <v>71</v>
      </c>
      <c r="Y38" s="624">
        <f>IF(X38="■",1,0)</f>
        <v>0</v>
      </c>
      <c r="Z38" s="624"/>
      <c r="AA38" s="690" t="s">
        <v>355</v>
      </c>
      <c r="AB38" s="630" t="s">
        <v>71</v>
      </c>
      <c r="AC38" s="624">
        <f>IF(AB38="■",1,0)</f>
        <v>0</v>
      </c>
      <c r="AD38" s="624"/>
      <c r="AE38" s="690" t="s">
        <v>355</v>
      </c>
      <c r="AF38" s="579"/>
    </row>
    <row r="39" spans="1:32" ht="40.200000000000003" customHeight="1" x14ac:dyDescent="0.2">
      <c r="A39" s="585"/>
      <c r="B39" s="588"/>
      <c r="C39" s="73"/>
      <c r="D39" s="829" t="s">
        <v>345</v>
      </c>
      <c r="E39" s="829"/>
      <c r="F39" s="829"/>
      <c r="G39" s="961"/>
      <c r="H39" s="967"/>
      <c r="I39" s="965"/>
      <c r="J39" s="965"/>
      <c r="K39" s="754"/>
      <c r="L39" s="967"/>
      <c r="M39" s="965"/>
      <c r="N39" s="965"/>
      <c r="O39" s="754"/>
      <c r="P39" s="957"/>
      <c r="Q39" s="960"/>
      <c r="R39" s="960"/>
      <c r="S39" s="762"/>
      <c r="T39" s="957"/>
      <c r="U39" s="960"/>
      <c r="V39" s="960"/>
      <c r="W39" s="762"/>
      <c r="X39" s="632"/>
      <c r="Y39" s="626"/>
      <c r="Z39" s="626"/>
      <c r="AA39" s="692"/>
      <c r="AB39" s="632"/>
      <c r="AC39" s="626"/>
      <c r="AD39" s="626"/>
      <c r="AE39" s="692"/>
      <c r="AF39" s="579"/>
    </row>
    <row r="40" spans="1:32" ht="15" customHeight="1" x14ac:dyDescent="0.2">
      <c r="A40" s="583">
        <v>3</v>
      </c>
      <c r="B40" s="586" t="s">
        <v>435</v>
      </c>
      <c r="C40" s="183" t="s">
        <v>38</v>
      </c>
      <c r="D40" s="589" t="s">
        <v>346</v>
      </c>
      <c r="E40" s="589"/>
      <c r="F40" s="589"/>
      <c r="G40" s="590"/>
      <c r="H40" s="608"/>
      <c r="I40" s="605"/>
      <c r="J40" s="605"/>
      <c r="K40" s="611"/>
      <c r="L40" s="608"/>
      <c r="M40" s="605"/>
      <c r="N40" s="605"/>
      <c r="O40" s="611"/>
      <c r="P40" s="630" t="s">
        <v>71</v>
      </c>
      <c r="Q40" s="624"/>
      <c r="R40" s="624">
        <f>IF(P40="■",1,0)</f>
        <v>0</v>
      </c>
      <c r="S40" s="627" t="s">
        <v>412</v>
      </c>
      <c r="T40" s="630" t="s">
        <v>71</v>
      </c>
      <c r="U40" s="624"/>
      <c r="V40" s="624">
        <f>IF(T40="■",1,0)</f>
        <v>0</v>
      </c>
      <c r="W40" s="627" t="s">
        <v>412</v>
      </c>
      <c r="X40" s="630" t="s">
        <v>71</v>
      </c>
      <c r="Y40" s="624">
        <f>IF(X40="■",1,0)</f>
        <v>0</v>
      </c>
      <c r="Z40" s="624"/>
      <c r="AA40" s="627" t="s">
        <v>355</v>
      </c>
      <c r="AB40" s="955" t="s">
        <v>71</v>
      </c>
      <c r="AC40" s="958">
        <f>IF(AB40="■",1,0)</f>
        <v>0</v>
      </c>
      <c r="AD40" s="958"/>
      <c r="AE40" s="761" t="s">
        <v>355</v>
      </c>
      <c r="AF40" s="579"/>
    </row>
    <row r="41" spans="1:32" ht="27.9" customHeight="1" x14ac:dyDescent="0.2">
      <c r="A41" s="584"/>
      <c r="B41" s="587"/>
      <c r="C41" s="181"/>
      <c r="D41" s="591" t="s">
        <v>467</v>
      </c>
      <c r="E41" s="591"/>
      <c r="F41" s="591"/>
      <c r="G41" s="592"/>
      <c r="H41" s="609"/>
      <c r="I41" s="606"/>
      <c r="J41" s="606"/>
      <c r="K41" s="612"/>
      <c r="L41" s="609"/>
      <c r="M41" s="606"/>
      <c r="N41" s="606"/>
      <c r="O41" s="612"/>
      <c r="P41" s="631"/>
      <c r="Q41" s="625"/>
      <c r="R41" s="625"/>
      <c r="S41" s="628"/>
      <c r="T41" s="631"/>
      <c r="U41" s="625"/>
      <c r="V41" s="625"/>
      <c r="W41" s="628"/>
      <c r="X41" s="631"/>
      <c r="Y41" s="625"/>
      <c r="Z41" s="625"/>
      <c r="AA41" s="628"/>
      <c r="AB41" s="956"/>
      <c r="AC41" s="959"/>
      <c r="AD41" s="959"/>
      <c r="AE41" s="852"/>
      <c r="AF41" s="579"/>
    </row>
    <row r="42" spans="1:32" ht="15" customHeight="1" x14ac:dyDescent="0.2">
      <c r="A42" s="584"/>
      <c r="B42" s="587"/>
      <c r="C42" s="181"/>
      <c r="D42" s="276" t="s">
        <v>201</v>
      </c>
      <c r="E42" s="595" t="s">
        <v>347</v>
      </c>
      <c r="F42" s="595"/>
      <c r="G42" s="596"/>
      <c r="H42" s="609"/>
      <c r="I42" s="606"/>
      <c r="J42" s="606"/>
      <c r="K42" s="612"/>
      <c r="L42" s="609"/>
      <c r="M42" s="606"/>
      <c r="N42" s="606"/>
      <c r="O42" s="612"/>
      <c r="P42" s="631"/>
      <c r="Q42" s="625"/>
      <c r="R42" s="625"/>
      <c r="S42" s="628"/>
      <c r="T42" s="631"/>
      <c r="U42" s="625"/>
      <c r="V42" s="625"/>
      <c r="W42" s="628"/>
      <c r="X42" s="631"/>
      <c r="Y42" s="625"/>
      <c r="Z42" s="625"/>
      <c r="AA42" s="628"/>
      <c r="AB42" s="956"/>
      <c r="AC42" s="959"/>
      <c r="AD42" s="959"/>
      <c r="AE42" s="852"/>
      <c r="AF42" s="579"/>
    </row>
    <row r="43" spans="1:32" ht="15" customHeight="1" x14ac:dyDescent="0.2">
      <c r="A43" s="584"/>
      <c r="B43" s="587"/>
      <c r="C43" s="181"/>
      <c r="D43" s="276" t="s">
        <v>203</v>
      </c>
      <c r="E43" s="595" t="s">
        <v>348</v>
      </c>
      <c r="F43" s="595"/>
      <c r="G43" s="596"/>
      <c r="H43" s="609"/>
      <c r="I43" s="606"/>
      <c r="J43" s="606"/>
      <c r="K43" s="612"/>
      <c r="L43" s="609"/>
      <c r="M43" s="606"/>
      <c r="N43" s="606"/>
      <c r="O43" s="612"/>
      <c r="P43" s="631"/>
      <c r="Q43" s="625"/>
      <c r="R43" s="625"/>
      <c r="S43" s="628"/>
      <c r="T43" s="631"/>
      <c r="U43" s="625"/>
      <c r="V43" s="625"/>
      <c r="W43" s="628"/>
      <c r="X43" s="631"/>
      <c r="Y43" s="625"/>
      <c r="Z43" s="625"/>
      <c r="AA43" s="628"/>
      <c r="AB43" s="956"/>
      <c r="AC43" s="959"/>
      <c r="AD43" s="959"/>
      <c r="AE43" s="852"/>
      <c r="AF43" s="579"/>
    </row>
    <row r="44" spans="1:32" ht="15" customHeight="1" x14ac:dyDescent="0.2">
      <c r="A44" s="584"/>
      <c r="B44" s="587"/>
      <c r="C44" s="181"/>
      <c r="D44" s="276" t="s">
        <v>255</v>
      </c>
      <c r="E44" s="595" t="s">
        <v>349</v>
      </c>
      <c r="F44" s="595"/>
      <c r="G44" s="596"/>
      <c r="H44" s="609"/>
      <c r="I44" s="606"/>
      <c r="J44" s="606"/>
      <c r="K44" s="612"/>
      <c r="L44" s="609"/>
      <c r="M44" s="606"/>
      <c r="N44" s="606"/>
      <c r="O44" s="612"/>
      <c r="P44" s="631"/>
      <c r="Q44" s="625"/>
      <c r="R44" s="625"/>
      <c r="S44" s="628"/>
      <c r="T44" s="631"/>
      <c r="U44" s="625"/>
      <c r="V44" s="625"/>
      <c r="W44" s="628"/>
      <c r="X44" s="631"/>
      <c r="Y44" s="625"/>
      <c r="Z44" s="625"/>
      <c r="AA44" s="628"/>
      <c r="AB44" s="956"/>
      <c r="AC44" s="959"/>
      <c r="AD44" s="959"/>
      <c r="AE44" s="852"/>
      <c r="AF44" s="579"/>
    </row>
    <row r="45" spans="1:32" ht="15" customHeight="1" x14ac:dyDescent="0.2">
      <c r="A45" s="584"/>
      <c r="B45" s="587"/>
      <c r="C45" s="181"/>
      <c r="D45" s="238" t="s">
        <v>93</v>
      </c>
      <c r="E45" s="591" t="s">
        <v>428</v>
      </c>
      <c r="F45" s="591"/>
      <c r="G45" s="592"/>
      <c r="H45" s="609"/>
      <c r="I45" s="606"/>
      <c r="J45" s="606"/>
      <c r="K45" s="612"/>
      <c r="L45" s="609"/>
      <c r="M45" s="606"/>
      <c r="N45" s="606"/>
      <c r="O45" s="612"/>
      <c r="P45" s="631"/>
      <c r="Q45" s="625"/>
      <c r="R45" s="625"/>
      <c r="S45" s="628"/>
      <c r="T45" s="631"/>
      <c r="U45" s="625"/>
      <c r="V45" s="625"/>
      <c r="W45" s="628"/>
      <c r="X45" s="631"/>
      <c r="Y45" s="625"/>
      <c r="Z45" s="625"/>
      <c r="AA45" s="628"/>
      <c r="AB45" s="956"/>
      <c r="AC45" s="959"/>
      <c r="AD45" s="959"/>
      <c r="AE45" s="852"/>
      <c r="AF45" s="579"/>
    </row>
    <row r="46" spans="1:32" ht="15" customHeight="1" x14ac:dyDescent="0.2">
      <c r="A46" s="584"/>
      <c r="B46" s="587"/>
      <c r="C46" s="72"/>
      <c r="D46" s="238" t="s">
        <v>350</v>
      </c>
      <c r="E46" s="962" t="s">
        <v>351</v>
      </c>
      <c r="F46" s="962"/>
      <c r="G46" s="963"/>
      <c r="H46" s="609"/>
      <c r="I46" s="606"/>
      <c r="J46" s="606"/>
      <c r="K46" s="612"/>
      <c r="L46" s="609"/>
      <c r="M46" s="606"/>
      <c r="N46" s="606"/>
      <c r="O46" s="612"/>
      <c r="P46" s="631"/>
      <c r="Q46" s="625"/>
      <c r="R46" s="625"/>
      <c r="S46" s="628"/>
      <c r="T46" s="631"/>
      <c r="U46" s="625"/>
      <c r="V46" s="625"/>
      <c r="W46" s="628"/>
      <c r="X46" s="631"/>
      <c r="Y46" s="625"/>
      <c r="Z46" s="625"/>
      <c r="AA46" s="628"/>
      <c r="AB46" s="956"/>
      <c r="AC46" s="959"/>
      <c r="AD46" s="959"/>
      <c r="AE46" s="852"/>
      <c r="AF46" s="579"/>
    </row>
    <row r="47" spans="1:32" s="185" customFormat="1" ht="15.6" customHeight="1" x14ac:dyDescent="0.2">
      <c r="A47" s="584"/>
      <c r="B47" s="587"/>
      <c r="C47" s="203"/>
      <c r="D47" s="238" t="s">
        <v>399</v>
      </c>
      <c r="E47" s="686" t="s">
        <v>411</v>
      </c>
      <c r="F47" s="686"/>
      <c r="G47" s="687"/>
      <c r="H47" s="609"/>
      <c r="I47" s="606"/>
      <c r="J47" s="606"/>
      <c r="K47" s="612"/>
      <c r="L47" s="609"/>
      <c r="M47" s="606"/>
      <c r="N47" s="606"/>
      <c r="O47" s="612"/>
      <c r="P47" s="631"/>
      <c r="Q47" s="625"/>
      <c r="R47" s="625"/>
      <c r="S47" s="628"/>
      <c r="T47" s="631"/>
      <c r="U47" s="625"/>
      <c r="V47" s="625"/>
      <c r="W47" s="628"/>
      <c r="X47" s="631"/>
      <c r="Y47" s="625"/>
      <c r="Z47" s="625"/>
      <c r="AA47" s="628"/>
      <c r="AB47" s="956"/>
      <c r="AC47" s="959"/>
      <c r="AD47" s="959"/>
      <c r="AE47" s="852"/>
      <c r="AF47" s="579"/>
    </row>
    <row r="48" spans="1:32" s="185" customFormat="1" ht="15.6" customHeight="1" x14ac:dyDescent="0.2">
      <c r="A48" s="584"/>
      <c r="B48" s="587"/>
      <c r="C48" s="203"/>
      <c r="D48" s="238" t="s">
        <v>457</v>
      </c>
      <c r="E48" s="686" t="s">
        <v>463</v>
      </c>
      <c r="F48" s="686"/>
      <c r="G48" s="687"/>
      <c r="H48" s="609"/>
      <c r="I48" s="606"/>
      <c r="J48" s="606"/>
      <c r="K48" s="612"/>
      <c r="L48" s="609"/>
      <c r="M48" s="606"/>
      <c r="N48" s="606"/>
      <c r="O48" s="612"/>
      <c r="P48" s="631"/>
      <c r="Q48" s="625"/>
      <c r="R48" s="625"/>
      <c r="S48" s="628"/>
      <c r="T48" s="631"/>
      <c r="U48" s="625"/>
      <c r="V48" s="625"/>
      <c r="W48" s="628"/>
      <c r="X48" s="631"/>
      <c r="Y48" s="625"/>
      <c r="Z48" s="625"/>
      <c r="AA48" s="628"/>
      <c r="AB48" s="956"/>
      <c r="AC48" s="959"/>
      <c r="AD48" s="959"/>
      <c r="AE48" s="852"/>
      <c r="AF48" s="579"/>
    </row>
    <row r="49" spans="1:35" s="185" customFormat="1" ht="29.4" customHeight="1" x14ac:dyDescent="0.2">
      <c r="A49" s="584"/>
      <c r="B49" s="587"/>
      <c r="C49" s="201"/>
      <c r="D49" s="278" t="s">
        <v>458</v>
      </c>
      <c r="E49" s="746" t="s">
        <v>400</v>
      </c>
      <c r="F49" s="746"/>
      <c r="G49" s="950"/>
      <c r="H49" s="610"/>
      <c r="I49" s="607"/>
      <c r="J49" s="607"/>
      <c r="K49" s="613"/>
      <c r="L49" s="610"/>
      <c r="M49" s="607"/>
      <c r="N49" s="607"/>
      <c r="O49" s="613"/>
      <c r="P49" s="632"/>
      <c r="Q49" s="626"/>
      <c r="R49" s="626"/>
      <c r="S49" s="629"/>
      <c r="T49" s="632"/>
      <c r="U49" s="626"/>
      <c r="V49" s="626"/>
      <c r="W49" s="629"/>
      <c r="X49" s="632"/>
      <c r="Y49" s="626"/>
      <c r="Z49" s="626"/>
      <c r="AA49" s="629"/>
      <c r="AB49" s="957"/>
      <c r="AC49" s="960"/>
      <c r="AD49" s="960"/>
      <c r="AE49" s="762"/>
      <c r="AF49" s="579"/>
    </row>
    <row r="50" spans="1:35" ht="15" customHeight="1" x14ac:dyDescent="0.2">
      <c r="A50" s="584"/>
      <c r="B50" s="587"/>
      <c r="C50" s="183" t="s">
        <v>127</v>
      </c>
      <c r="D50" s="589" t="s">
        <v>352</v>
      </c>
      <c r="E50" s="589"/>
      <c r="F50" s="589"/>
      <c r="G50" s="590"/>
      <c r="H50" s="608"/>
      <c r="I50" s="605"/>
      <c r="J50" s="605"/>
      <c r="K50" s="970"/>
      <c r="L50" s="966"/>
      <c r="M50" s="964"/>
      <c r="N50" s="605"/>
      <c r="O50" s="970"/>
      <c r="P50" s="630" t="s">
        <v>71</v>
      </c>
      <c r="Q50" s="624"/>
      <c r="R50" s="624">
        <f>IF(P50="■",1,0)</f>
        <v>0</v>
      </c>
      <c r="S50" s="952" t="s">
        <v>412</v>
      </c>
      <c r="T50" s="955" t="s">
        <v>71</v>
      </c>
      <c r="U50" s="958"/>
      <c r="V50" s="624">
        <f>IF(T50="■",1,0)</f>
        <v>0</v>
      </c>
      <c r="W50" s="952" t="s">
        <v>412</v>
      </c>
      <c r="X50" s="630" t="s">
        <v>71</v>
      </c>
      <c r="Y50" s="624"/>
      <c r="Z50" s="624">
        <f>IF(X50="■",1,0)</f>
        <v>0</v>
      </c>
      <c r="AA50" s="952" t="s">
        <v>412</v>
      </c>
      <c r="AB50" s="955" t="s">
        <v>71</v>
      </c>
      <c r="AC50" s="958"/>
      <c r="AD50" s="624">
        <f>IF(AB50="■",1,0)</f>
        <v>0</v>
      </c>
      <c r="AE50" s="761" t="s">
        <v>412</v>
      </c>
      <c r="AF50" s="579"/>
    </row>
    <row r="51" spans="1:35" ht="28.2" customHeight="1" x14ac:dyDescent="0.2">
      <c r="A51" s="584"/>
      <c r="B51" s="587"/>
      <c r="C51" s="72"/>
      <c r="D51" s="591" t="s">
        <v>468</v>
      </c>
      <c r="E51" s="591"/>
      <c r="F51" s="591"/>
      <c r="G51" s="592"/>
      <c r="H51" s="609"/>
      <c r="I51" s="606"/>
      <c r="J51" s="606"/>
      <c r="K51" s="971"/>
      <c r="L51" s="969"/>
      <c r="M51" s="968"/>
      <c r="N51" s="606"/>
      <c r="O51" s="971"/>
      <c r="P51" s="631"/>
      <c r="Q51" s="625"/>
      <c r="R51" s="625"/>
      <c r="S51" s="953"/>
      <c r="T51" s="956"/>
      <c r="U51" s="959"/>
      <c r="V51" s="625"/>
      <c r="W51" s="953"/>
      <c r="X51" s="631"/>
      <c r="Y51" s="625"/>
      <c r="Z51" s="625"/>
      <c r="AA51" s="953"/>
      <c r="AB51" s="956"/>
      <c r="AC51" s="959"/>
      <c r="AD51" s="625"/>
      <c r="AE51" s="852"/>
      <c r="AF51" s="579"/>
    </row>
    <row r="52" spans="1:35" ht="15" customHeight="1" x14ac:dyDescent="0.2">
      <c r="A52" s="584"/>
      <c r="B52" s="587"/>
      <c r="C52" s="72"/>
      <c r="D52" s="276" t="s">
        <v>201</v>
      </c>
      <c r="E52" s="595" t="s">
        <v>353</v>
      </c>
      <c r="F52" s="595"/>
      <c r="G52" s="596"/>
      <c r="H52" s="609"/>
      <c r="I52" s="606"/>
      <c r="J52" s="606"/>
      <c r="K52" s="971"/>
      <c r="L52" s="969"/>
      <c r="M52" s="968"/>
      <c r="N52" s="606"/>
      <c r="O52" s="971"/>
      <c r="P52" s="631"/>
      <c r="Q52" s="625"/>
      <c r="R52" s="625"/>
      <c r="S52" s="953"/>
      <c r="T52" s="956"/>
      <c r="U52" s="959"/>
      <c r="V52" s="625"/>
      <c r="W52" s="953"/>
      <c r="X52" s="631"/>
      <c r="Y52" s="625"/>
      <c r="Z52" s="625"/>
      <c r="AA52" s="953"/>
      <c r="AB52" s="956"/>
      <c r="AC52" s="959"/>
      <c r="AD52" s="625"/>
      <c r="AE52" s="852"/>
      <c r="AF52" s="579"/>
    </row>
    <row r="53" spans="1:35" ht="29.4" customHeight="1" x14ac:dyDescent="0.2">
      <c r="A53" s="584"/>
      <c r="B53" s="587"/>
      <c r="C53" s="72"/>
      <c r="D53" s="276" t="s">
        <v>83</v>
      </c>
      <c r="E53" s="591" t="s">
        <v>459</v>
      </c>
      <c r="F53" s="591"/>
      <c r="G53" s="592"/>
      <c r="H53" s="609"/>
      <c r="I53" s="606"/>
      <c r="J53" s="606"/>
      <c r="K53" s="971"/>
      <c r="L53" s="969"/>
      <c r="M53" s="968"/>
      <c r="N53" s="606"/>
      <c r="O53" s="971"/>
      <c r="P53" s="631"/>
      <c r="Q53" s="625"/>
      <c r="R53" s="625"/>
      <c r="S53" s="953"/>
      <c r="T53" s="956"/>
      <c r="U53" s="959"/>
      <c r="V53" s="625"/>
      <c r="W53" s="953"/>
      <c r="X53" s="631"/>
      <c r="Y53" s="625"/>
      <c r="Z53" s="625"/>
      <c r="AA53" s="953"/>
      <c r="AB53" s="956"/>
      <c r="AC53" s="959"/>
      <c r="AD53" s="625"/>
      <c r="AE53" s="852"/>
      <c r="AF53" s="579"/>
    </row>
    <row r="54" spans="1:35" ht="15" customHeight="1" x14ac:dyDescent="0.2">
      <c r="A54" s="584"/>
      <c r="B54" s="587"/>
      <c r="C54" s="72"/>
      <c r="D54" s="276" t="s">
        <v>255</v>
      </c>
      <c r="E54" s="591" t="s">
        <v>354</v>
      </c>
      <c r="F54" s="591"/>
      <c r="G54" s="592"/>
      <c r="H54" s="609"/>
      <c r="I54" s="606"/>
      <c r="J54" s="606"/>
      <c r="K54" s="971"/>
      <c r="L54" s="969"/>
      <c r="M54" s="968"/>
      <c r="N54" s="606"/>
      <c r="O54" s="971"/>
      <c r="P54" s="631"/>
      <c r="Q54" s="625"/>
      <c r="R54" s="625"/>
      <c r="S54" s="953"/>
      <c r="T54" s="956"/>
      <c r="U54" s="959"/>
      <c r="V54" s="625"/>
      <c r="W54" s="953"/>
      <c r="X54" s="631"/>
      <c r="Y54" s="625"/>
      <c r="Z54" s="625"/>
      <c r="AA54" s="953"/>
      <c r="AB54" s="956"/>
      <c r="AC54" s="959"/>
      <c r="AD54" s="625"/>
      <c r="AE54" s="852"/>
      <c r="AF54" s="579"/>
    </row>
    <row r="55" spans="1:35" s="185" customFormat="1" ht="28.95" customHeight="1" x14ac:dyDescent="0.2">
      <c r="A55" s="585"/>
      <c r="B55" s="588"/>
      <c r="C55" s="201"/>
      <c r="D55" s="278" t="s">
        <v>241</v>
      </c>
      <c r="E55" s="746" t="s">
        <v>401</v>
      </c>
      <c r="F55" s="746"/>
      <c r="G55" s="950"/>
      <c r="H55" s="610"/>
      <c r="I55" s="607"/>
      <c r="J55" s="607"/>
      <c r="K55" s="972"/>
      <c r="L55" s="967"/>
      <c r="M55" s="965"/>
      <c r="N55" s="607"/>
      <c r="O55" s="972"/>
      <c r="P55" s="632"/>
      <c r="Q55" s="626"/>
      <c r="R55" s="626"/>
      <c r="S55" s="954"/>
      <c r="T55" s="957"/>
      <c r="U55" s="960"/>
      <c r="V55" s="626"/>
      <c r="W55" s="954"/>
      <c r="X55" s="632"/>
      <c r="Y55" s="626"/>
      <c r="Z55" s="626"/>
      <c r="AA55" s="954"/>
      <c r="AB55" s="957"/>
      <c r="AC55" s="960"/>
      <c r="AD55" s="626"/>
      <c r="AE55" s="762"/>
      <c r="AF55" s="579"/>
    </row>
    <row r="56" spans="1:35" s="48" customFormat="1" ht="32.25" customHeight="1" x14ac:dyDescent="0.2">
      <c r="A56" s="139"/>
      <c r="B56" s="130"/>
      <c r="C56" s="134"/>
      <c r="D56" s="139"/>
      <c r="E56" s="130"/>
      <c r="F56" s="130"/>
      <c r="G56" s="880" t="s">
        <v>7</v>
      </c>
      <c r="H56" s="405" t="s">
        <v>66</v>
      </c>
      <c r="I56" s="406"/>
      <c r="J56" s="406"/>
      <c r="K56" s="407" t="s">
        <v>473</v>
      </c>
      <c r="L56" s="405" t="s">
        <v>66</v>
      </c>
      <c r="M56" s="406"/>
      <c r="N56" s="406"/>
      <c r="O56" s="407" t="s">
        <v>473</v>
      </c>
      <c r="P56" s="57" t="s">
        <v>66</v>
      </c>
      <c r="Q56" s="58"/>
      <c r="R56" s="58"/>
      <c r="S56" s="326" t="s">
        <v>473</v>
      </c>
      <c r="T56" s="57" t="s">
        <v>66</v>
      </c>
      <c r="U56" s="58"/>
      <c r="V56" s="58"/>
      <c r="W56" s="326" t="s">
        <v>473</v>
      </c>
      <c r="X56" s="57" t="s">
        <v>66</v>
      </c>
      <c r="Y56" s="58"/>
      <c r="Z56" s="58"/>
      <c r="AA56" s="326">
        <f>SUM(Y4:Y55)</f>
        <v>0</v>
      </c>
      <c r="AB56" s="57" t="s">
        <v>66</v>
      </c>
      <c r="AC56" s="58"/>
      <c r="AD56" s="58"/>
      <c r="AE56" s="326">
        <f>SUM(AC4:AC55)</f>
        <v>0</v>
      </c>
      <c r="AF56" s="518"/>
      <c r="AG56"/>
      <c r="AH56"/>
      <c r="AI56"/>
    </row>
    <row r="57" spans="1:35" s="48" customFormat="1" ht="32.25" customHeight="1" x14ac:dyDescent="0.2">
      <c r="A57" s="98"/>
      <c r="B57" s="94"/>
      <c r="C57" s="95"/>
      <c r="D57" s="98"/>
      <c r="E57" s="94"/>
      <c r="F57" s="94"/>
      <c r="G57" s="617"/>
      <c r="H57" s="405" t="s">
        <v>61</v>
      </c>
      <c r="I57" s="406"/>
      <c r="J57" s="406"/>
      <c r="K57" s="407">
        <f>SUM(J4:J55)</f>
        <v>0</v>
      </c>
      <c r="L57" s="405" t="s">
        <v>61</v>
      </c>
      <c r="M57" s="406"/>
      <c r="N57" s="406"/>
      <c r="O57" s="407">
        <f>SUM(N4:N55)</f>
        <v>0</v>
      </c>
      <c r="P57" s="57" t="s">
        <v>61</v>
      </c>
      <c r="Q57" s="58"/>
      <c r="R57" s="58"/>
      <c r="S57" s="326">
        <f>SUM(R4:R55)</f>
        <v>0</v>
      </c>
      <c r="T57" s="57" t="s">
        <v>61</v>
      </c>
      <c r="U57" s="58"/>
      <c r="V57" s="58"/>
      <c r="W57" s="326">
        <f>SUM(V4:V55)</f>
        <v>0</v>
      </c>
      <c r="X57" s="57" t="s">
        <v>61</v>
      </c>
      <c r="Y57" s="58"/>
      <c r="Z57" s="58"/>
      <c r="AA57" s="326">
        <f>SUM(Z4:Z55)</f>
        <v>0</v>
      </c>
      <c r="AB57" s="57" t="s">
        <v>61</v>
      </c>
      <c r="AC57" s="58"/>
      <c r="AD57" s="58"/>
      <c r="AE57" s="326">
        <f>SUM(AD4:AD55)</f>
        <v>0</v>
      </c>
      <c r="AF57" s="518"/>
      <c r="AG57"/>
      <c r="AH57"/>
      <c r="AI57"/>
    </row>
    <row r="58" spans="1:35" ht="27.9" customHeight="1" x14ac:dyDescent="0.2">
      <c r="A58" s="595" t="s">
        <v>482</v>
      </c>
      <c r="B58" s="595"/>
      <c r="C58" s="595"/>
      <c r="D58" s="595"/>
      <c r="E58" s="595"/>
      <c r="F58" s="595"/>
      <c r="G58" s="595"/>
      <c r="H58" s="595"/>
      <c r="I58" s="595"/>
      <c r="J58" s="595"/>
      <c r="K58" s="595"/>
      <c r="L58" s="595"/>
      <c r="M58" s="595"/>
      <c r="N58" s="595"/>
      <c r="O58" s="595"/>
      <c r="P58" s="595"/>
      <c r="Q58" s="595"/>
      <c r="R58" s="595"/>
      <c r="S58" s="595"/>
      <c r="T58" s="595"/>
      <c r="U58" s="595"/>
      <c r="V58" s="595"/>
      <c r="W58" s="595"/>
      <c r="X58" s="595"/>
      <c r="Y58" s="595"/>
      <c r="Z58" s="595"/>
      <c r="AA58" s="595"/>
      <c r="AB58" s="595"/>
      <c r="AC58" s="595"/>
      <c r="AD58" s="595"/>
      <c r="AE58" s="595"/>
    </row>
  </sheetData>
  <sheetProtection sheet="1" formatColumns="0" formatRows="0"/>
  <protectedRanges>
    <protectedRange sqref="AF4:AF55" name="範囲1"/>
  </protectedRanges>
  <mergeCells count="248">
    <mergeCell ref="AF2:AF3"/>
    <mergeCell ref="AF11:AF24"/>
    <mergeCell ref="AF25:AF35"/>
    <mergeCell ref="AF36:AF37"/>
    <mergeCell ref="AF38:AF39"/>
    <mergeCell ref="AF40:AF49"/>
    <mergeCell ref="AF50:AF55"/>
    <mergeCell ref="AF4:AF10"/>
    <mergeCell ref="A25:A35"/>
    <mergeCell ref="A4:A24"/>
    <mergeCell ref="AB40:AB49"/>
    <mergeCell ref="AC40:AC49"/>
    <mergeCell ref="AD40:AD49"/>
    <mergeCell ref="AE40:AE49"/>
    <mergeCell ref="X50:X55"/>
    <mergeCell ref="Y50:Y55"/>
    <mergeCell ref="Z50:Z55"/>
    <mergeCell ref="AA50:AA55"/>
    <mergeCell ref="AB50:AB55"/>
    <mergeCell ref="AC50:AC55"/>
    <mergeCell ref="AD50:AD55"/>
    <mergeCell ref="AE50:AE55"/>
    <mergeCell ref="X36:X37"/>
    <mergeCell ref="Y36:Y37"/>
    <mergeCell ref="Z36:Z37"/>
    <mergeCell ref="AA36:AA37"/>
    <mergeCell ref="AB36:AB37"/>
    <mergeCell ref="AC36:AC37"/>
    <mergeCell ref="AD36:AD37"/>
    <mergeCell ref="AE36:AE37"/>
    <mergeCell ref="X25:X35"/>
    <mergeCell ref="Y25:Y35"/>
    <mergeCell ref="AC25:AC35"/>
    <mergeCell ref="AD25:AD35"/>
    <mergeCell ref="AE25:AE35"/>
    <mergeCell ref="Z25:Z35"/>
    <mergeCell ref="AA25:AA35"/>
    <mergeCell ref="AB25:AB35"/>
    <mergeCell ref="B4:B24"/>
    <mergeCell ref="B25:B35"/>
    <mergeCell ref="Y38:Y39"/>
    <mergeCell ref="Z38:Z39"/>
    <mergeCell ref="AA38:AA39"/>
    <mergeCell ref="AB38:AB39"/>
    <mergeCell ref="AC38:AC39"/>
    <mergeCell ref="AD38:AD39"/>
    <mergeCell ref="AE38:AE39"/>
    <mergeCell ref="AC11:AC24"/>
    <mergeCell ref="AD11:AD24"/>
    <mergeCell ref="AE11:AE24"/>
    <mergeCell ref="S36:S37"/>
    <mergeCell ref="T36:T37"/>
    <mergeCell ref="U36:U37"/>
    <mergeCell ref="V36:V37"/>
    <mergeCell ref="W36:W37"/>
    <mergeCell ref="P38:P39"/>
    <mergeCell ref="X11:X24"/>
    <mergeCell ref="Y11:Y24"/>
    <mergeCell ref="Z11:Z24"/>
    <mergeCell ref="AA11:AA24"/>
    <mergeCell ref="AB11:AB24"/>
    <mergeCell ref="Q36:Q37"/>
    <mergeCell ref="P3:S3"/>
    <mergeCell ref="T3:W3"/>
    <mergeCell ref="P4:P10"/>
    <mergeCell ref="Q4:Q10"/>
    <mergeCell ref="R4:R10"/>
    <mergeCell ref="S4:S10"/>
    <mergeCell ref="T4:T10"/>
    <mergeCell ref="U4:U10"/>
    <mergeCell ref="V4:V10"/>
    <mergeCell ref="W4:W10"/>
    <mergeCell ref="X3:AA3"/>
    <mergeCell ref="AB3:AE3"/>
    <mergeCell ref="X4:X10"/>
    <mergeCell ref="Y4:Y10"/>
    <mergeCell ref="Z4:Z10"/>
    <mergeCell ref="AA4:AA10"/>
    <mergeCell ref="AB4:AB10"/>
    <mergeCell ref="AC4:AC10"/>
    <mergeCell ref="AD4:AD10"/>
    <mergeCell ref="AE4:AE10"/>
    <mergeCell ref="P36:P37"/>
    <mergeCell ref="Q11:Q24"/>
    <mergeCell ref="R11:R24"/>
    <mergeCell ref="S11:S24"/>
    <mergeCell ref="T11:T24"/>
    <mergeCell ref="U11:U24"/>
    <mergeCell ref="V11:V24"/>
    <mergeCell ref="W11:W24"/>
    <mergeCell ref="P25:P35"/>
    <mergeCell ref="Q25:Q35"/>
    <mergeCell ref="R25:R35"/>
    <mergeCell ref="S25:S35"/>
    <mergeCell ref="T25:T35"/>
    <mergeCell ref="U25:U35"/>
    <mergeCell ref="V25:V35"/>
    <mergeCell ref="W25:W35"/>
    <mergeCell ref="P11:P24"/>
    <mergeCell ref="R36:R37"/>
    <mergeCell ref="H2:O2"/>
    <mergeCell ref="P2:W2"/>
    <mergeCell ref="X2:AE2"/>
    <mergeCell ref="H3:K3"/>
    <mergeCell ref="L3:O3"/>
    <mergeCell ref="O25:O35"/>
    <mergeCell ref="L36:L37"/>
    <mergeCell ref="J36:J37"/>
    <mergeCell ref="E48:G48"/>
    <mergeCell ref="N36:N37"/>
    <mergeCell ref="M36:M37"/>
    <mergeCell ref="E35:G35"/>
    <mergeCell ref="E34:G34"/>
    <mergeCell ref="D26:G26"/>
    <mergeCell ref="E27:G27"/>
    <mergeCell ref="E28:G28"/>
    <mergeCell ref="E29:G29"/>
    <mergeCell ref="E30:G30"/>
    <mergeCell ref="E31:G31"/>
    <mergeCell ref="F21:G21"/>
    <mergeCell ref="F22:G22"/>
    <mergeCell ref="F23:G23"/>
    <mergeCell ref="F24:G24"/>
    <mergeCell ref="I36:I37"/>
    <mergeCell ref="O11:O24"/>
    <mergeCell ref="D12:G12"/>
    <mergeCell ref="E13:G13"/>
    <mergeCell ref="F14:G14"/>
    <mergeCell ref="F15:G15"/>
    <mergeCell ref="F16:G16"/>
    <mergeCell ref="F17:G17"/>
    <mergeCell ref="F18:G18"/>
    <mergeCell ref="K25:K35"/>
    <mergeCell ref="F20:G20"/>
    <mergeCell ref="D5:G5"/>
    <mergeCell ref="E8:G8"/>
    <mergeCell ref="D11:G11"/>
    <mergeCell ref="E19:G19"/>
    <mergeCell ref="N4:N10"/>
    <mergeCell ref="E10:G10"/>
    <mergeCell ref="J4:J10"/>
    <mergeCell ref="I4:I10"/>
    <mergeCell ref="E6:G6"/>
    <mergeCell ref="E7:G7"/>
    <mergeCell ref="M4:M10"/>
    <mergeCell ref="K11:K24"/>
    <mergeCell ref="E9:G9"/>
    <mergeCell ref="A2:B3"/>
    <mergeCell ref="C2:G3"/>
    <mergeCell ref="A58:AE58"/>
    <mergeCell ref="D4:G4"/>
    <mergeCell ref="K50:K55"/>
    <mergeCell ref="L50:L55"/>
    <mergeCell ref="M50:M55"/>
    <mergeCell ref="N50:N55"/>
    <mergeCell ref="O50:O55"/>
    <mergeCell ref="D50:G50"/>
    <mergeCell ref="H50:H55"/>
    <mergeCell ref="I50:I55"/>
    <mergeCell ref="J50:J55"/>
    <mergeCell ref="E52:G52"/>
    <mergeCell ref="E53:G53"/>
    <mergeCell ref="E55:G55"/>
    <mergeCell ref="K36:K37"/>
    <mergeCell ref="K38:K39"/>
    <mergeCell ref="O36:O37"/>
    <mergeCell ref="O38:O39"/>
    <mergeCell ref="D37:G37"/>
    <mergeCell ref="K4:K10"/>
    <mergeCell ref="O4:O10"/>
    <mergeCell ref="G56:G57"/>
    <mergeCell ref="H36:H37"/>
    <mergeCell ref="D25:G25"/>
    <mergeCell ref="D33:G33"/>
    <mergeCell ref="N40:N49"/>
    <mergeCell ref="M40:M49"/>
    <mergeCell ref="L40:L49"/>
    <mergeCell ref="J40:J49"/>
    <mergeCell ref="H4:H10"/>
    <mergeCell ref="N11:N24"/>
    <mergeCell ref="M11:M24"/>
    <mergeCell ref="L11:L24"/>
    <mergeCell ref="J11:J24"/>
    <mergeCell ref="I11:I24"/>
    <mergeCell ref="H11:H24"/>
    <mergeCell ref="L4:L10"/>
    <mergeCell ref="M25:M35"/>
    <mergeCell ref="J25:J35"/>
    <mergeCell ref="I25:I35"/>
    <mergeCell ref="H25:H35"/>
    <mergeCell ref="N25:N35"/>
    <mergeCell ref="L25:L35"/>
    <mergeCell ref="N38:N39"/>
    <mergeCell ref="M38:M39"/>
    <mergeCell ref="L38:L39"/>
    <mergeCell ref="X40:X49"/>
    <mergeCell ref="Y40:Y49"/>
    <mergeCell ref="Z40:Z49"/>
    <mergeCell ref="AA40:AA49"/>
    <mergeCell ref="J38:J39"/>
    <mergeCell ref="I38:I39"/>
    <mergeCell ref="H38:H39"/>
    <mergeCell ref="K40:K49"/>
    <mergeCell ref="O40:O49"/>
    <mergeCell ref="I40:I49"/>
    <mergeCell ref="H40:H49"/>
    <mergeCell ref="Q40:Q49"/>
    <mergeCell ref="R40:R49"/>
    <mergeCell ref="P40:P49"/>
    <mergeCell ref="Q38:Q39"/>
    <mergeCell ref="R38:R39"/>
    <mergeCell ref="S38:S39"/>
    <mergeCell ref="T38:T39"/>
    <mergeCell ref="U38:U39"/>
    <mergeCell ref="V38:V39"/>
    <mergeCell ref="W38:W39"/>
    <mergeCell ref="X38:X39"/>
    <mergeCell ref="S40:S49"/>
    <mergeCell ref="T40:T49"/>
    <mergeCell ref="A36:A39"/>
    <mergeCell ref="E43:G43"/>
    <mergeCell ref="E44:G44"/>
    <mergeCell ref="E54:G54"/>
    <mergeCell ref="E47:G47"/>
    <mergeCell ref="B36:B39"/>
    <mergeCell ref="D36:G36"/>
    <mergeCell ref="D38:G38"/>
    <mergeCell ref="D39:G39"/>
    <mergeCell ref="E46:G46"/>
    <mergeCell ref="E45:G45"/>
    <mergeCell ref="U40:U49"/>
    <mergeCell ref="V40:V49"/>
    <mergeCell ref="W40:W49"/>
    <mergeCell ref="A40:A55"/>
    <mergeCell ref="B40:B55"/>
    <mergeCell ref="D40:G40"/>
    <mergeCell ref="D41:G41"/>
    <mergeCell ref="E42:G42"/>
    <mergeCell ref="D51:G51"/>
    <mergeCell ref="E49:G49"/>
    <mergeCell ref="P50:P55"/>
    <mergeCell ref="Q50:Q55"/>
    <mergeCell ref="R50:R55"/>
    <mergeCell ref="S50:S55"/>
    <mergeCell ref="T50:T55"/>
    <mergeCell ref="U50:U55"/>
    <mergeCell ref="V50:V55"/>
    <mergeCell ref="W50:W55"/>
  </mergeCells>
  <phoneticPr fontId="4"/>
  <dataValidations count="2">
    <dataValidation type="list" allowBlank="1" showInputMessage="1" showErrorMessage="1" sqref="L56:L57 P56:P57 T56:T57 H56:H57 X56:X57 AB56:AB57">
      <formula1>$AG$2:$AG$23</formula1>
    </dataValidation>
    <dataValidation type="list" allowBlank="1" showInputMessage="1" showErrorMessage="1" sqref="P4:P55 L4:L55 H4:H55 AB4:AB55 X4:X55 T4:T55">
      <formula1>$AG$3:$AG$4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rowBreaks count="2" manualBreakCount="2">
    <brk id="24" max="32" man="1"/>
    <brk id="39"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
  <sheetViews>
    <sheetView view="pageBreakPreview" zoomScale="85" zoomScaleNormal="100" zoomScaleSheetLayoutView="85" workbookViewId="0">
      <pane xSplit="2" ySplit="3" topLeftCell="C4" activePane="bottomRight" state="frozen"/>
      <selection activeCell="H6" sqref="H6:J6"/>
      <selection pane="topRight" activeCell="H6" sqref="H6:J6"/>
      <selection pane="bottomLeft" activeCell="H6" sqref="H6:J6"/>
      <selection pane="bottomRight" activeCell="H6" sqref="H6:J6"/>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3.77734375" style="52" customWidth="1"/>
    <col min="9" max="10" width="9" style="51" hidden="1" customWidth="1"/>
    <col min="11" max="11" width="5" style="51" customWidth="1"/>
    <col min="12" max="12" width="3.77734375" style="52" customWidth="1"/>
    <col min="13" max="14" width="9" style="51" hidden="1" customWidth="1"/>
    <col min="15" max="15" width="5" style="51" customWidth="1"/>
    <col min="16" max="16" width="3.77734375" style="52" customWidth="1"/>
    <col min="17" max="18" width="9" style="51" hidden="1" customWidth="1"/>
    <col min="19" max="19" width="5" style="51" customWidth="1"/>
    <col min="20" max="20" width="3.77734375" style="52" customWidth="1"/>
    <col min="21" max="22" width="9" style="51" hidden="1" customWidth="1"/>
    <col min="23" max="23" width="5" style="51" customWidth="1"/>
    <col min="24" max="24" width="3.77734375" style="52" customWidth="1"/>
    <col min="25" max="26" width="9" style="51" hidden="1" customWidth="1"/>
    <col min="27" max="27" width="5" style="51" customWidth="1"/>
    <col min="28" max="28" width="3.77734375" style="52" customWidth="1"/>
    <col min="29" max="30" width="9" style="51" hidden="1" customWidth="1"/>
    <col min="31" max="31" width="5" style="51" customWidth="1"/>
    <col min="32" max="32" width="31.33203125" style="531" customWidth="1"/>
    <col min="33" max="33" width="0" style="51" hidden="1" customWidth="1"/>
    <col min="34" max="16384" width="9" style="51"/>
  </cols>
  <sheetData>
    <row r="1" spans="1:35" ht="30" customHeight="1" x14ac:dyDescent="0.2">
      <c r="A1" s="46" t="s">
        <v>315</v>
      </c>
    </row>
    <row r="2" spans="1:35" ht="24.75" customHeight="1" x14ac:dyDescent="0.2">
      <c r="A2" s="599" t="s">
        <v>32</v>
      </c>
      <c r="B2" s="601"/>
      <c r="C2" s="599" t="s">
        <v>33</v>
      </c>
      <c r="D2" s="600"/>
      <c r="E2" s="600"/>
      <c r="F2" s="600"/>
      <c r="G2" s="601"/>
      <c r="H2" s="641" t="s">
        <v>474</v>
      </c>
      <c r="I2" s="642"/>
      <c r="J2" s="642"/>
      <c r="K2" s="642"/>
      <c r="L2" s="642"/>
      <c r="M2" s="642"/>
      <c r="N2" s="642"/>
      <c r="O2" s="643"/>
      <c r="P2" s="641" t="s">
        <v>475</v>
      </c>
      <c r="Q2" s="642"/>
      <c r="R2" s="642"/>
      <c r="S2" s="642"/>
      <c r="T2" s="642"/>
      <c r="U2" s="642"/>
      <c r="V2" s="642"/>
      <c r="W2" s="643"/>
      <c r="X2" s="633" t="s">
        <v>476</v>
      </c>
      <c r="Y2" s="634"/>
      <c r="Z2" s="634"/>
      <c r="AA2" s="634"/>
      <c r="AB2" s="634"/>
      <c r="AC2" s="634"/>
      <c r="AD2" s="634"/>
      <c r="AE2" s="635"/>
      <c r="AF2" s="644" t="s">
        <v>492</v>
      </c>
      <c r="AG2" s="51" t="s">
        <v>64</v>
      </c>
    </row>
    <row r="3" spans="1:35" ht="24.75" customHeight="1" x14ac:dyDescent="0.2">
      <c r="A3" s="636"/>
      <c r="B3" s="637"/>
      <c r="C3" s="636"/>
      <c r="D3" s="638"/>
      <c r="E3" s="638"/>
      <c r="F3" s="638"/>
      <c r="G3" s="637"/>
      <c r="H3" s="641" t="s">
        <v>34</v>
      </c>
      <c r="I3" s="642"/>
      <c r="J3" s="642"/>
      <c r="K3" s="643"/>
      <c r="L3" s="973" t="s">
        <v>35</v>
      </c>
      <c r="M3" s="713"/>
      <c r="N3" s="713"/>
      <c r="O3" s="712"/>
      <c r="P3" s="641" t="s">
        <v>34</v>
      </c>
      <c r="Q3" s="642"/>
      <c r="R3" s="642"/>
      <c r="S3" s="643"/>
      <c r="T3" s="973" t="s">
        <v>35</v>
      </c>
      <c r="U3" s="713"/>
      <c r="V3" s="713"/>
      <c r="W3" s="712"/>
      <c r="X3" s="641" t="s">
        <v>34</v>
      </c>
      <c r="Y3" s="642"/>
      <c r="Z3" s="642"/>
      <c r="AA3" s="643"/>
      <c r="AB3" s="973" t="s">
        <v>35</v>
      </c>
      <c r="AC3" s="713"/>
      <c r="AD3" s="713"/>
      <c r="AE3" s="712"/>
      <c r="AF3" s="644"/>
      <c r="AG3" s="51" t="s">
        <v>64</v>
      </c>
    </row>
    <row r="4" spans="1:35" ht="41.1" customHeight="1" x14ac:dyDescent="0.2">
      <c r="A4" s="129">
        <v>1</v>
      </c>
      <c r="B4" s="132" t="s">
        <v>313</v>
      </c>
      <c r="C4" s="75"/>
      <c r="D4" s="597" t="s">
        <v>314</v>
      </c>
      <c r="E4" s="597"/>
      <c r="F4" s="597"/>
      <c r="G4" s="598"/>
      <c r="H4" s="398"/>
      <c r="I4" s="400"/>
      <c r="J4" s="400"/>
      <c r="K4" s="401"/>
      <c r="L4" s="398"/>
      <c r="M4" s="400"/>
      <c r="N4" s="400"/>
      <c r="O4" s="401"/>
      <c r="P4" s="157" t="s">
        <v>71</v>
      </c>
      <c r="Q4" s="60"/>
      <c r="R4" s="60">
        <f>IF(P4="■",1,0)</f>
        <v>0</v>
      </c>
      <c r="S4" s="133" t="s">
        <v>61</v>
      </c>
      <c r="T4" s="157" t="s">
        <v>71</v>
      </c>
      <c r="U4" s="60"/>
      <c r="V4" s="60">
        <f>IF(T4="■",1,0)</f>
        <v>0</v>
      </c>
      <c r="W4" s="133" t="s">
        <v>61</v>
      </c>
      <c r="X4" s="157" t="s">
        <v>71</v>
      </c>
      <c r="Y4" s="60"/>
      <c r="Z4" s="60">
        <f>IF(X4="■",1,0)</f>
        <v>0</v>
      </c>
      <c r="AA4" s="133" t="s">
        <v>61</v>
      </c>
      <c r="AB4" s="157" t="s">
        <v>71</v>
      </c>
      <c r="AC4" s="60"/>
      <c r="AD4" s="60">
        <f>IF(AB4="■",1,0)</f>
        <v>0</v>
      </c>
      <c r="AE4" s="133" t="s">
        <v>61</v>
      </c>
      <c r="AF4" s="524"/>
      <c r="AG4" s="51" t="s">
        <v>65</v>
      </c>
    </row>
    <row r="5" spans="1:35" s="48" customFormat="1" ht="32.25" customHeight="1" x14ac:dyDescent="0.2">
      <c r="A5" s="98"/>
      <c r="B5" s="94"/>
      <c r="C5" s="95"/>
      <c r="D5" s="98"/>
      <c r="E5" s="94"/>
      <c r="F5" s="94"/>
      <c r="G5" s="115" t="s">
        <v>7</v>
      </c>
      <c r="H5" s="405" t="s">
        <v>61</v>
      </c>
      <c r="I5" s="406"/>
      <c r="J5" s="406"/>
      <c r="K5" s="407">
        <f>SUM(J4:J4)</f>
        <v>0</v>
      </c>
      <c r="L5" s="405" t="s">
        <v>61</v>
      </c>
      <c r="M5" s="406"/>
      <c r="N5" s="406"/>
      <c r="O5" s="407">
        <f>SUM(N4:N4)</f>
        <v>0</v>
      </c>
      <c r="P5" s="57" t="s">
        <v>61</v>
      </c>
      <c r="Q5" s="58"/>
      <c r="R5" s="58"/>
      <c r="S5" s="326">
        <f>SUM(R4:R4)</f>
        <v>0</v>
      </c>
      <c r="T5" s="57" t="s">
        <v>61</v>
      </c>
      <c r="U5" s="58"/>
      <c r="V5" s="58"/>
      <c r="W5" s="326">
        <f>SUM(V4:V4)</f>
        <v>0</v>
      </c>
      <c r="X5" s="57" t="s">
        <v>61</v>
      </c>
      <c r="Y5" s="58"/>
      <c r="Z5" s="58"/>
      <c r="AA5" s="326">
        <f>SUM(Z4:Z4)</f>
        <v>0</v>
      </c>
      <c r="AB5" s="57" t="s">
        <v>61</v>
      </c>
      <c r="AC5" s="58"/>
      <c r="AD5" s="58"/>
      <c r="AE5" s="326">
        <f>SUM(AD4:AD4)</f>
        <v>0</v>
      </c>
      <c r="AF5" s="518"/>
      <c r="AG5"/>
      <c r="AH5"/>
      <c r="AI5"/>
    </row>
    <row r="6" spans="1:35" x14ac:dyDescent="0.2">
      <c r="A6" s="152"/>
      <c r="B6" s="152"/>
      <c r="C6" s="152"/>
      <c r="D6" s="152"/>
      <c r="E6" s="152"/>
      <c r="F6" s="152"/>
      <c r="G6" s="152"/>
      <c r="H6" s="153"/>
      <c r="I6" s="152"/>
      <c r="J6" s="152"/>
      <c r="K6" s="152"/>
      <c r="L6" s="153"/>
      <c r="M6" s="152"/>
      <c r="N6" s="152"/>
      <c r="O6" s="152"/>
      <c r="P6" s="153"/>
      <c r="Q6" s="152"/>
      <c r="R6" s="152"/>
      <c r="S6" s="152"/>
      <c r="T6" s="153"/>
      <c r="U6" s="152"/>
      <c r="V6" s="152"/>
      <c r="W6" s="152"/>
      <c r="X6" s="153"/>
      <c r="Y6" s="152"/>
      <c r="Z6" s="152"/>
      <c r="AA6" s="152"/>
      <c r="AB6" s="153"/>
      <c r="AC6" s="152"/>
      <c r="AD6" s="152"/>
      <c r="AE6" s="152"/>
    </row>
  </sheetData>
  <sheetProtection sheet="1" formatColumns="0" formatRows="0"/>
  <protectedRanges>
    <protectedRange sqref="AF4" name="範囲1"/>
  </protectedRanges>
  <mergeCells count="13">
    <mergeCell ref="AF2:AF3"/>
    <mergeCell ref="P3:S3"/>
    <mergeCell ref="T3:W3"/>
    <mergeCell ref="X3:AA3"/>
    <mergeCell ref="AB3:AE3"/>
    <mergeCell ref="P2:W2"/>
    <mergeCell ref="X2:AE2"/>
    <mergeCell ref="D4:G4"/>
    <mergeCell ref="H3:K3"/>
    <mergeCell ref="L3:O3"/>
    <mergeCell ref="A2:B3"/>
    <mergeCell ref="C2:G3"/>
    <mergeCell ref="H2:O2"/>
  </mergeCells>
  <phoneticPr fontId="4"/>
  <dataValidations count="1">
    <dataValidation type="list" allowBlank="1" showInputMessage="1" showErrorMessage="1" sqref="L4:L5 P4:P5 T4:T5 H4:H5 X4:X5 AB4:AB5">
      <formula1>$AG$3:$AG$4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topLeftCell="A24" zoomScale="70" zoomScaleNormal="100" zoomScaleSheetLayoutView="70" workbookViewId="0">
      <selection activeCell="H6" sqref="H6:J6"/>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565" t="s">
        <v>496</v>
      </c>
      <c r="J1" s="565"/>
    </row>
    <row r="2" spans="1:10" ht="22.5" customHeight="1" x14ac:dyDescent="0.2">
      <c r="A2" s="3" t="s">
        <v>477</v>
      </c>
      <c r="J2" s="281"/>
    </row>
    <row r="3" spans="1:10" ht="12" customHeight="1" x14ac:dyDescent="0.2">
      <c r="A3" s="4"/>
      <c r="J3" s="5"/>
    </row>
    <row r="4" spans="1:10" ht="30" customHeight="1" x14ac:dyDescent="0.2">
      <c r="A4" s="566" t="s">
        <v>494</v>
      </c>
      <c r="B4" s="566"/>
      <c r="C4" s="566"/>
      <c r="D4" s="566"/>
      <c r="E4" s="566"/>
      <c r="F4" s="566"/>
      <c r="G4" s="566"/>
      <c r="H4" s="566"/>
      <c r="I4" s="566"/>
      <c r="J4" s="566"/>
    </row>
    <row r="5" spans="1:10" ht="12" customHeight="1" x14ac:dyDescent="0.2">
      <c r="B5" s="4"/>
      <c r="C5" s="4"/>
      <c r="D5" s="4"/>
      <c r="E5" s="4"/>
      <c r="F5" s="4"/>
      <c r="G5" s="4"/>
      <c r="H5" s="4"/>
      <c r="I5" s="4"/>
      <c r="J5" s="4"/>
    </row>
    <row r="6" spans="1:10" ht="30" customHeight="1" x14ac:dyDescent="0.2">
      <c r="A6" s="6"/>
      <c r="G6" s="184" t="s">
        <v>0</v>
      </c>
      <c r="H6" s="567"/>
      <c r="I6" s="568"/>
      <c r="J6" s="569"/>
    </row>
    <row r="7" spans="1:10" ht="30" customHeight="1" x14ac:dyDescent="0.2">
      <c r="A7" s="6"/>
      <c r="F7" s="7"/>
      <c r="G7" s="184" t="s">
        <v>1</v>
      </c>
      <c r="H7" s="570"/>
      <c r="I7" s="571"/>
      <c r="J7" s="572"/>
    </row>
    <row r="8" spans="1:10" ht="15" customHeight="1" x14ac:dyDescent="0.2"/>
    <row r="9" spans="1:10" s="8" customFormat="1" ht="30" customHeight="1" x14ac:dyDescent="0.2">
      <c r="A9" s="552" t="s">
        <v>2</v>
      </c>
      <c r="B9" s="553"/>
      <c r="C9" s="554"/>
      <c r="D9" s="558" t="s">
        <v>3</v>
      </c>
      <c r="E9" s="559"/>
      <c r="F9" s="560" t="s">
        <v>4</v>
      </c>
      <c r="G9" s="561"/>
      <c r="H9" s="561"/>
      <c r="I9" s="562"/>
      <c r="J9" s="573" t="s">
        <v>5</v>
      </c>
    </row>
    <row r="10" spans="1:10" s="8" customFormat="1" ht="62.25" customHeight="1" x14ac:dyDescent="0.2">
      <c r="A10" s="555"/>
      <c r="B10" s="556"/>
      <c r="C10" s="557"/>
      <c r="D10" s="9" t="s">
        <v>6</v>
      </c>
      <c r="E10" s="310" t="s">
        <v>7</v>
      </c>
      <c r="F10" s="9" t="s">
        <v>6</v>
      </c>
      <c r="G10" s="11" t="s">
        <v>7</v>
      </c>
      <c r="H10" s="12" t="s">
        <v>8</v>
      </c>
      <c r="I10" s="13" t="s">
        <v>9</v>
      </c>
      <c r="J10" s="574"/>
    </row>
    <row r="11" spans="1:10" ht="33" customHeight="1" x14ac:dyDescent="0.2">
      <c r="A11" s="14" t="s">
        <v>10</v>
      </c>
      <c r="B11" s="548" t="s">
        <v>11</v>
      </c>
      <c r="C11" s="549"/>
      <c r="D11" s="213">
        <v>0</v>
      </c>
      <c r="E11" s="28"/>
      <c r="F11" s="213">
        <v>5</v>
      </c>
      <c r="G11" s="16">
        <f>'01立地'!T24</f>
        <v>0</v>
      </c>
      <c r="H11" s="30"/>
      <c r="I11" s="17"/>
      <c r="J11" s="18">
        <f>SUM(D11,F11)</f>
        <v>5</v>
      </c>
    </row>
    <row r="12" spans="1:10" ht="33" customHeight="1" x14ac:dyDescent="0.2">
      <c r="A12" s="116" t="s">
        <v>12</v>
      </c>
      <c r="B12" s="117" t="s">
        <v>13</v>
      </c>
      <c r="C12" s="118" t="s">
        <v>14</v>
      </c>
      <c r="D12" s="215">
        <f>8-'02-01住戸内（性能）'!X45</f>
        <v>8</v>
      </c>
      <c r="E12" s="119">
        <f>'02-01住戸内（性能）'!W43</f>
        <v>0</v>
      </c>
      <c r="F12" s="215">
        <v>8</v>
      </c>
      <c r="G12" s="120">
        <f>'02-01住戸内（性能）'!W44</f>
        <v>0</v>
      </c>
      <c r="H12" s="121"/>
      <c r="I12" s="122"/>
      <c r="J12" s="123">
        <f t="shared" ref="J12:J22" si="0">SUM(D12,F12)</f>
        <v>16</v>
      </c>
    </row>
    <row r="13" spans="1:10" ht="33" customHeight="1" x14ac:dyDescent="0.2">
      <c r="A13" s="36" t="s">
        <v>15</v>
      </c>
      <c r="B13" s="37" t="s">
        <v>13</v>
      </c>
      <c r="C13" s="38" t="s">
        <v>16</v>
      </c>
      <c r="D13" s="216">
        <f>4-'02-02住戸内（空間）'!X121</f>
        <v>4</v>
      </c>
      <c r="E13" s="39">
        <f>'02-02住戸内（空間）'!W119</f>
        <v>0</v>
      </c>
      <c r="F13" s="216">
        <v>49</v>
      </c>
      <c r="G13" s="40">
        <f>'02-02住戸内（空間）'!W120</f>
        <v>0</v>
      </c>
      <c r="H13" s="41"/>
      <c r="I13" s="42"/>
      <c r="J13" s="124">
        <f t="shared" si="0"/>
        <v>53</v>
      </c>
    </row>
    <row r="14" spans="1:10" ht="33" customHeight="1" x14ac:dyDescent="0.2">
      <c r="A14" s="536" t="s">
        <v>17</v>
      </c>
      <c r="B14" s="537"/>
      <c r="C14" s="537"/>
      <c r="D14" s="217">
        <f>SUM(D12:D13)</f>
        <v>12</v>
      </c>
      <c r="E14" s="20">
        <f>SUM(E12:E13)</f>
        <v>0</v>
      </c>
      <c r="F14" s="217">
        <f t="shared" ref="F14" si="1">SUM(F12:F13)</f>
        <v>57</v>
      </c>
      <c r="G14" s="21">
        <f>SUM(G12:G13)</f>
        <v>0</v>
      </c>
      <c r="H14" s="32"/>
      <c r="I14" s="22"/>
      <c r="J14" s="23">
        <f t="shared" si="0"/>
        <v>69</v>
      </c>
    </row>
    <row r="15" spans="1:10" ht="33" customHeight="1" x14ac:dyDescent="0.2">
      <c r="A15" s="125" t="s">
        <v>18</v>
      </c>
      <c r="B15" s="126" t="s">
        <v>19</v>
      </c>
      <c r="C15" s="127" t="s">
        <v>14</v>
      </c>
      <c r="D15" s="218">
        <f>3-'03-01住共用部分（性能）'!X29</f>
        <v>3</v>
      </c>
      <c r="E15" s="24">
        <f>'03-01住共用部分（性能）'!W27</f>
        <v>0</v>
      </c>
      <c r="F15" s="218">
        <v>10</v>
      </c>
      <c r="G15" s="220">
        <f>'03-01住共用部分（性能）'!W28</f>
        <v>0</v>
      </c>
      <c r="H15" s="128"/>
      <c r="I15" s="26"/>
      <c r="J15" s="27">
        <f t="shared" si="0"/>
        <v>13</v>
      </c>
    </row>
    <row r="16" spans="1:10" ht="33" customHeight="1" x14ac:dyDescent="0.2">
      <c r="A16" s="36" t="s">
        <v>20</v>
      </c>
      <c r="B16" s="37" t="s">
        <v>19</v>
      </c>
      <c r="C16" s="38" t="s">
        <v>16</v>
      </c>
      <c r="D16" s="216">
        <f>2-'03-02住共用部分（空間）'!X52</f>
        <v>2</v>
      </c>
      <c r="E16" s="39">
        <f>'03-02住共用部分（空間）'!W50</f>
        <v>0</v>
      </c>
      <c r="F16" s="216">
        <v>14</v>
      </c>
      <c r="G16" s="40">
        <f>'03-02住共用部分（空間）'!W51</f>
        <v>0</v>
      </c>
      <c r="H16" s="41"/>
      <c r="I16" s="42"/>
      <c r="J16" s="124">
        <f t="shared" si="0"/>
        <v>16</v>
      </c>
    </row>
    <row r="17" spans="1:12" ht="33" customHeight="1" x14ac:dyDescent="0.2">
      <c r="A17" s="546" t="s">
        <v>21</v>
      </c>
      <c r="B17" s="547"/>
      <c r="C17" s="547"/>
      <c r="D17" s="218">
        <f t="shared" ref="D17:F17" si="2">SUM(D15:D16)</f>
        <v>5</v>
      </c>
      <c r="E17" s="24">
        <f>SUM(E15:E16)</f>
        <v>0</v>
      </c>
      <c r="F17" s="218">
        <f t="shared" si="2"/>
        <v>24</v>
      </c>
      <c r="G17" s="25">
        <f>SUM(G15:G16)</f>
        <v>0</v>
      </c>
      <c r="H17" s="45"/>
      <c r="I17" s="26"/>
      <c r="J17" s="27">
        <f t="shared" si="0"/>
        <v>29</v>
      </c>
    </row>
    <row r="18" spans="1:12" ht="33" customHeight="1" x14ac:dyDescent="0.2">
      <c r="A18" s="14" t="s">
        <v>22</v>
      </c>
      <c r="B18" s="548" t="s">
        <v>23</v>
      </c>
      <c r="C18" s="549"/>
      <c r="D18" s="213">
        <v>0</v>
      </c>
      <c r="E18" s="28"/>
      <c r="F18" s="213">
        <v>5</v>
      </c>
      <c r="G18" s="29">
        <f>'04子育て施設'!S23</f>
        <v>0</v>
      </c>
      <c r="H18" s="30"/>
      <c r="I18" s="17"/>
      <c r="J18" s="18">
        <f t="shared" si="0"/>
        <v>5</v>
      </c>
    </row>
    <row r="19" spans="1:12" ht="33" customHeight="1" x14ac:dyDescent="0.2">
      <c r="A19" s="14" t="s">
        <v>24</v>
      </c>
      <c r="B19" s="548" t="s">
        <v>27</v>
      </c>
      <c r="C19" s="549"/>
      <c r="D19" s="213">
        <v>0</v>
      </c>
      <c r="E19" s="28"/>
      <c r="F19" s="213">
        <v>7</v>
      </c>
      <c r="G19" s="33">
        <f>'05管理・運営'!S57</f>
        <v>0</v>
      </c>
      <c r="H19" s="30"/>
      <c r="I19" s="17"/>
      <c r="J19" s="18">
        <f>SUM(D19,F19)</f>
        <v>7</v>
      </c>
    </row>
    <row r="20" spans="1:12" ht="33" customHeight="1" x14ac:dyDescent="0.2">
      <c r="A20" s="14" t="s">
        <v>25</v>
      </c>
      <c r="B20" s="548" t="s">
        <v>26</v>
      </c>
      <c r="C20" s="549"/>
      <c r="D20" s="217">
        <v>0</v>
      </c>
      <c r="E20" s="31"/>
      <c r="F20" s="217">
        <v>1</v>
      </c>
      <c r="G20" s="21">
        <f>'06区市町村意見反映'!S5</f>
        <v>0</v>
      </c>
      <c r="H20" s="32"/>
      <c r="I20" s="22"/>
      <c r="J20" s="18">
        <f t="shared" si="0"/>
        <v>1</v>
      </c>
    </row>
    <row r="21" spans="1:12" ht="33" customHeight="1" x14ac:dyDescent="0.2">
      <c r="A21" s="536" t="s">
        <v>429</v>
      </c>
      <c r="B21" s="537"/>
      <c r="C21" s="550"/>
      <c r="D21" s="217">
        <f>SUM(D18:D20)</f>
        <v>0</v>
      </c>
      <c r="E21" s="280">
        <f>SUM(E18:E20)</f>
        <v>0</v>
      </c>
      <c r="F21" s="217">
        <f>SUM(F18:F20)</f>
        <v>13</v>
      </c>
      <c r="G21" s="21">
        <f>SUM(G18:G20)</f>
        <v>0</v>
      </c>
      <c r="H21" s="32"/>
      <c r="I21" s="22"/>
      <c r="J21" s="18">
        <f>SUM(D21,F21)</f>
        <v>13</v>
      </c>
    </row>
    <row r="22" spans="1:12" ht="33" customHeight="1" x14ac:dyDescent="0.2">
      <c r="A22" s="534" t="s">
        <v>28</v>
      </c>
      <c r="B22" s="535"/>
      <c r="C22" s="535"/>
      <c r="D22" s="19">
        <f>SUM(D11,D14,D17,D21)</f>
        <v>17</v>
      </c>
      <c r="E22" s="20">
        <f>SUM(E11,E14,E17,E21)</f>
        <v>0</v>
      </c>
      <c r="F22" s="19">
        <f>SUM(F11,F14,F17,F21)</f>
        <v>99</v>
      </c>
      <c r="G22" s="21">
        <f>SUM(G11,G14,G17,G21)</f>
        <v>0</v>
      </c>
      <c r="H22" s="32"/>
      <c r="I22" s="221">
        <v>39</v>
      </c>
      <c r="J22" s="23">
        <f t="shared" si="0"/>
        <v>116</v>
      </c>
    </row>
    <row r="23" spans="1:12" ht="33" customHeight="1" x14ac:dyDescent="0.2">
      <c r="A23" s="538" t="s">
        <v>29</v>
      </c>
      <c r="B23" s="539"/>
      <c r="C23" s="540"/>
      <c r="D23" s="541" t="str">
        <f>IF(E22=0,"",IF(E22=D22,"ＯＫ","適合数不足"))</f>
        <v/>
      </c>
      <c r="E23" s="542"/>
      <c r="F23" s="575" t="str">
        <f>IF(G22=0,"",IF(G22&gt;=I22,"ＯＫ","適合数不足"))</f>
        <v/>
      </c>
      <c r="G23" s="576"/>
      <c r="H23" s="576"/>
      <c r="I23" s="542"/>
      <c r="J23" s="34"/>
      <c r="L23" s="35"/>
    </row>
    <row r="24" spans="1:12" ht="15" customHeight="1" x14ac:dyDescent="0.2">
      <c r="J24" s="5"/>
    </row>
    <row r="25" spans="1:12" s="8" customFormat="1" ht="30" customHeight="1" x14ac:dyDescent="0.2">
      <c r="A25" s="552" t="s">
        <v>30</v>
      </c>
      <c r="B25" s="553"/>
      <c r="C25" s="554"/>
      <c r="D25" s="558" t="s">
        <v>3</v>
      </c>
      <c r="E25" s="559"/>
      <c r="F25" s="560" t="s">
        <v>4</v>
      </c>
      <c r="G25" s="561"/>
      <c r="H25" s="561"/>
      <c r="I25" s="562"/>
      <c r="J25" s="563" t="s">
        <v>5</v>
      </c>
    </row>
    <row r="26" spans="1:12" s="8" customFormat="1" ht="62.25" customHeight="1" x14ac:dyDescent="0.2">
      <c r="A26" s="555"/>
      <c r="B26" s="556"/>
      <c r="C26" s="557"/>
      <c r="D26" s="9" t="s">
        <v>6</v>
      </c>
      <c r="E26" s="310" t="s">
        <v>7</v>
      </c>
      <c r="F26" s="9" t="s">
        <v>6</v>
      </c>
      <c r="G26" s="11" t="s">
        <v>7</v>
      </c>
      <c r="H26" s="12" t="s">
        <v>8</v>
      </c>
      <c r="I26" s="13" t="s">
        <v>9</v>
      </c>
      <c r="J26" s="564"/>
    </row>
    <row r="27" spans="1:12" ht="33" customHeight="1" x14ac:dyDescent="0.2">
      <c r="A27" s="14" t="s">
        <v>10</v>
      </c>
      <c r="B27" s="548" t="s">
        <v>11</v>
      </c>
      <c r="C27" s="549"/>
      <c r="D27" s="213">
        <v>0</v>
      </c>
      <c r="E27" s="28"/>
      <c r="F27" s="213">
        <v>5</v>
      </c>
      <c r="G27" s="29">
        <f>'01立地'!X24</f>
        <v>0</v>
      </c>
      <c r="H27" s="30"/>
      <c r="I27" s="17"/>
      <c r="J27" s="18">
        <f>SUM(D27,F27)</f>
        <v>5</v>
      </c>
    </row>
    <row r="28" spans="1:12" ht="33" customHeight="1" x14ac:dyDescent="0.2">
      <c r="A28" s="116" t="s">
        <v>12</v>
      </c>
      <c r="B28" s="117" t="s">
        <v>13</v>
      </c>
      <c r="C28" s="118" t="s">
        <v>14</v>
      </c>
      <c r="D28" s="215">
        <f>8-'02-01住戸内（性能）'!AD45</f>
        <v>8</v>
      </c>
      <c r="E28" s="119">
        <f>'02-01住戸内（性能）'!AC43</f>
        <v>0</v>
      </c>
      <c r="F28" s="215">
        <v>8</v>
      </c>
      <c r="G28" s="120">
        <f>'02-01住戸内（性能）'!AC44</f>
        <v>0</v>
      </c>
      <c r="H28" s="121"/>
      <c r="I28" s="122"/>
      <c r="J28" s="123">
        <f t="shared" ref="J28:J38" si="3">SUM(D28,F28)</f>
        <v>16</v>
      </c>
    </row>
    <row r="29" spans="1:12" ht="33" customHeight="1" x14ac:dyDescent="0.2">
      <c r="A29" s="36" t="s">
        <v>15</v>
      </c>
      <c r="B29" s="37" t="s">
        <v>13</v>
      </c>
      <c r="C29" s="38" t="s">
        <v>16</v>
      </c>
      <c r="D29" s="216">
        <f>4-'02-02住戸内（空間）'!AD121</f>
        <v>4</v>
      </c>
      <c r="E29" s="39">
        <f>'02-02住戸内（空間）'!AC119</f>
        <v>0</v>
      </c>
      <c r="F29" s="216">
        <v>49</v>
      </c>
      <c r="G29" s="40">
        <f>'02-02住戸内（空間）'!AC120</f>
        <v>0</v>
      </c>
      <c r="H29" s="41"/>
      <c r="I29" s="42"/>
      <c r="J29" s="124">
        <f t="shared" si="3"/>
        <v>53</v>
      </c>
    </row>
    <row r="30" spans="1:12" ht="33" customHeight="1" x14ac:dyDescent="0.2">
      <c r="A30" s="536" t="s">
        <v>17</v>
      </c>
      <c r="B30" s="537"/>
      <c r="C30" s="537"/>
      <c r="D30" s="217">
        <f t="shared" ref="D30:F30" si="4">SUM(D28:D29)</f>
        <v>12</v>
      </c>
      <c r="E30" s="20">
        <f>SUM(E28:E29)</f>
        <v>0</v>
      </c>
      <c r="F30" s="217">
        <f t="shared" si="4"/>
        <v>57</v>
      </c>
      <c r="G30" s="21">
        <f>SUM(G28:G29)</f>
        <v>0</v>
      </c>
      <c r="H30" s="32"/>
      <c r="I30" s="22"/>
      <c r="J30" s="23">
        <f t="shared" si="3"/>
        <v>69</v>
      </c>
    </row>
    <row r="31" spans="1:12" ht="33" customHeight="1" x14ac:dyDescent="0.2">
      <c r="A31" s="125" t="s">
        <v>18</v>
      </c>
      <c r="B31" s="126" t="s">
        <v>19</v>
      </c>
      <c r="C31" s="127" t="s">
        <v>14</v>
      </c>
      <c r="D31" s="218">
        <f>3-'03-01住共用部分（性能）'!AD29</f>
        <v>3</v>
      </c>
      <c r="E31" s="24">
        <f>'03-01住共用部分（性能）'!AC27</f>
        <v>0</v>
      </c>
      <c r="F31" s="218">
        <v>10</v>
      </c>
      <c r="G31" s="25">
        <f>'03-01住共用部分（性能）'!AC28</f>
        <v>0</v>
      </c>
      <c r="H31" s="128"/>
      <c r="I31" s="26"/>
      <c r="J31" s="27">
        <f t="shared" si="3"/>
        <v>13</v>
      </c>
    </row>
    <row r="32" spans="1:12" ht="33" customHeight="1" x14ac:dyDescent="0.2">
      <c r="A32" s="36" t="s">
        <v>20</v>
      </c>
      <c r="B32" s="37" t="s">
        <v>19</v>
      </c>
      <c r="C32" s="38" t="s">
        <v>16</v>
      </c>
      <c r="D32" s="216">
        <f>2-'03-02住共用部分（空間）'!AD52</f>
        <v>2</v>
      </c>
      <c r="E32" s="39">
        <f>'03-02住共用部分（空間）'!AC50</f>
        <v>0</v>
      </c>
      <c r="F32" s="216">
        <v>14</v>
      </c>
      <c r="G32" s="40">
        <f>'03-02住共用部分（空間）'!AC51</f>
        <v>0</v>
      </c>
      <c r="H32" s="41"/>
      <c r="I32" s="42"/>
      <c r="J32" s="124">
        <f t="shared" si="3"/>
        <v>16</v>
      </c>
    </row>
    <row r="33" spans="1:12" ht="33" customHeight="1" x14ac:dyDescent="0.2">
      <c r="A33" s="546" t="s">
        <v>21</v>
      </c>
      <c r="B33" s="547"/>
      <c r="C33" s="547"/>
      <c r="D33" s="218">
        <f t="shared" ref="D33:F33" si="5">SUM(D31:D32)</f>
        <v>5</v>
      </c>
      <c r="E33" s="24">
        <f>SUM(E31:E32)</f>
        <v>0</v>
      </c>
      <c r="F33" s="218">
        <f t="shared" si="5"/>
        <v>24</v>
      </c>
      <c r="G33" s="25">
        <f>SUM(G31:G32)</f>
        <v>0</v>
      </c>
      <c r="H33" s="45"/>
      <c r="I33" s="26"/>
      <c r="J33" s="27">
        <f t="shared" si="3"/>
        <v>29</v>
      </c>
    </row>
    <row r="34" spans="1:12" ht="33" customHeight="1" x14ac:dyDescent="0.2">
      <c r="A34" s="14" t="s">
        <v>22</v>
      </c>
      <c r="B34" s="548" t="s">
        <v>23</v>
      </c>
      <c r="C34" s="549"/>
      <c r="D34" s="213">
        <v>0</v>
      </c>
      <c r="E34" s="28"/>
      <c r="F34" s="213">
        <v>5</v>
      </c>
      <c r="G34" s="29">
        <f>'04子育て施設'!W23</f>
        <v>0</v>
      </c>
      <c r="H34" s="30"/>
      <c r="I34" s="17"/>
      <c r="J34" s="18">
        <f t="shared" si="3"/>
        <v>5</v>
      </c>
    </row>
    <row r="35" spans="1:12" ht="33" customHeight="1" x14ac:dyDescent="0.2">
      <c r="A35" s="14" t="s">
        <v>24</v>
      </c>
      <c r="B35" s="548" t="s">
        <v>27</v>
      </c>
      <c r="C35" s="549"/>
      <c r="D35" s="213">
        <v>0</v>
      </c>
      <c r="E35" s="28"/>
      <c r="F35" s="213">
        <v>7</v>
      </c>
      <c r="G35" s="33">
        <f>'05管理・運営'!W57</f>
        <v>0</v>
      </c>
      <c r="H35" s="30"/>
      <c r="I35" s="17"/>
      <c r="J35" s="18">
        <f>SUM(D35,F35)</f>
        <v>7</v>
      </c>
    </row>
    <row r="36" spans="1:12" ht="33" customHeight="1" x14ac:dyDescent="0.2">
      <c r="A36" s="43" t="s">
        <v>25</v>
      </c>
      <c r="B36" s="551" t="s">
        <v>26</v>
      </c>
      <c r="C36" s="537"/>
      <c r="D36" s="218">
        <v>0</v>
      </c>
      <c r="E36" s="44"/>
      <c r="F36" s="218">
        <v>1</v>
      </c>
      <c r="G36" s="25">
        <f>'06区市町村意見反映'!W5</f>
        <v>0</v>
      </c>
      <c r="H36" s="45"/>
      <c r="I36" s="26"/>
      <c r="J36" s="18">
        <f t="shared" si="3"/>
        <v>1</v>
      </c>
    </row>
    <row r="37" spans="1:12" ht="33" customHeight="1" x14ac:dyDescent="0.2">
      <c r="A37" s="536" t="s">
        <v>429</v>
      </c>
      <c r="B37" s="537"/>
      <c r="C37" s="550"/>
      <c r="D37" s="213">
        <f>SUM(D34:D36)</f>
        <v>0</v>
      </c>
      <c r="E37" s="214">
        <f>SUM(E34:E36)</f>
        <v>0</v>
      </c>
      <c r="F37" s="213">
        <f>SUM(F34:F36)</f>
        <v>13</v>
      </c>
      <c r="G37" s="29">
        <f>SUM(G34:G36)</f>
        <v>0</v>
      </c>
      <c r="H37" s="373"/>
      <c r="I37" s="17"/>
      <c r="J37" s="18">
        <f>SUM(D37,F37)</f>
        <v>13</v>
      </c>
    </row>
    <row r="38" spans="1:12" ht="33" customHeight="1" x14ac:dyDescent="0.2">
      <c r="A38" s="534" t="s">
        <v>28</v>
      </c>
      <c r="B38" s="535"/>
      <c r="C38" s="535"/>
      <c r="D38" s="19">
        <f>SUM(D27,D30,D33,D37)</f>
        <v>17</v>
      </c>
      <c r="E38" s="20">
        <f>SUM(E27,E30,E33,E37)</f>
        <v>0</v>
      </c>
      <c r="F38" s="19">
        <f>SUM(F27,F30,F33,F37)</f>
        <v>99</v>
      </c>
      <c r="G38" s="21">
        <f>SUM(G27,G30,G33,G37)</f>
        <v>0</v>
      </c>
      <c r="H38" s="32"/>
      <c r="I38" s="221">
        <v>17</v>
      </c>
      <c r="J38" s="23">
        <f t="shared" si="3"/>
        <v>116</v>
      </c>
    </row>
    <row r="39" spans="1:12" ht="33" customHeight="1" x14ac:dyDescent="0.2">
      <c r="A39" s="538" t="s">
        <v>29</v>
      </c>
      <c r="B39" s="539"/>
      <c r="C39" s="540"/>
      <c r="D39" s="541" t="str">
        <f>IF(E38=0,"",IF(E38=D38,"ＯＫ","適合数不足"))</f>
        <v/>
      </c>
      <c r="E39" s="542"/>
      <c r="F39" s="575" t="str">
        <f>IF(G38=0,"",IF(G38&gt;=I38,"ＯＫ","適合数不足"))</f>
        <v/>
      </c>
      <c r="G39" s="576"/>
      <c r="H39" s="576"/>
      <c r="I39" s="542"/>
      <c r="J39" s="34"/>
      <c r="L39" s="35"/>
    </row>
    <row r="40" spans="1:12" x14ac:dyDescent="0.2">
      <c r="H40" s="34"/>
      <c r="I40" s="34"/>
      <c r="J40" s="34"/>
    </row>
    <row r="41" spans="1:12" x14ac:dyDescent="0.2">
      <c r="J41" s="5"/>
    </row>
  </sheetData>
  <sheetProtection sheet="1" formatColumns="0" formatRows="0"/>
  <mergeCells count="34">
    <mergeCell ref="F39:I39"/>
    <mergeCell ref="J25:J26"/>
    <mergeCell ref="B27:C27"/>
    <mergeCell ref="A30:C30"/>
    <mergeCell ref="A33:C33"/>
    <mergeCell ref="B34:C34"/>
    <mergeCell ref="B35:C35"/>
    <mergeCell ref="A25:C26"/>
    <mergeCell ref="D25:E25"/>
    <mergeCell ref="F25:I25"/>
    <mergeCell ref="B36:C36"/>
    <mergeCell ref="A37:C37"/>
    <mergeCell ref="A38:C38"/>
    <mergeCell ref="A39:C39"/>
    <mergeCell ref="D39:E39"/>
    <mergeCell ref="A21:C21"/>
    <mergeCell ref="A22:C22"/>
    <mergeCell ref="A23:C23"/>
    <mergeCell ref="D23:E23"/>
    <mergeCell ref="F23:I23"/>
    <mergeCell ref="B20:C20"/>
    <mergeCell ref="I1:J1"/>
    <mergeCell ref="A4:J4"/>
    <mergeCell ref="H6:J6"/>
    <mergeCell ref="H7:J7"/>
    <mergeCell ref="A9:C10"/>
    <mergeCell ref="D9:E9"/>
    <mergeCell ref="F9:I9"/>
    <mergeCell ref="J9:J10"/>
    <mergeCell ref="B11:C11"/>
    <mergeCell ref="A14:C14"/>
    <mergeCell ref="A17:C17"/>
    <mergeCell ref="B18:C18"/>
    <mergeCell ref="B19:C19"/>
  </mergeCells>
  <phoneticPr fontId="4"/>
  <printOptions horizontalCentered="1"/>
  <pageMargins left="0.59055118110236227" right="0.59055118110236227" top="0.59055118110236227" bottom="0.59055118110236227" header="0.31496062992125984" footer="0.31496062992125984"/>
  <pageSetup paperSize="9" scale="58" orientation="portrait" horizontalDpi="300" verticalDpi="300" r:id="rId1"/>
  <headerFooter>
    <oddFooter>&amp;P / &amp;N ページ</oddFooter>
  </headerFooter>
  <ignoredErrors>
    <ignoredError sqref="F14 F3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topLeftCell="A24" zoomScale="70" zoomScaleNormal="100" zoomScaleSheetLayoutView="70" workbookViewId="0">
      <selection activeCell="H6" sqref="H6:J6"/>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565" t="s">
        <v>496</v>
      </c>
      <c r="J1" s="565"/>
    </row>
    <row r="2" spans="1:10" ht="22.5" customHeight="1" x14ac:dyDescent="0.2">
      <c r="A2" s="3" t="s">
        <v>477</v>
      </c>
      <c r="J2" s="281"/>
    </row>
    <row r="3" spans="1:10" ht="12" customHeight="1" x14ac:dyDescent="0.2">
      <c r="A3" s="4"/>
      <c r="J3" s="5"/>
    </row>
    <row r="4" spans="1:10" ht="30" customHeight="1" x14ac:dyDescent="0.2">
      <c r="A4" s="566" t="s">
        <v>495</v>
      </c>
      <c r="B4" s="566"/>
      <c r="C4" s="566"/>
      <c r="D4" s="566"/>
      <c r="E4" s="566"/>
      <c r="F4" s="566"/>
      <c r="G4" s="566"/>
      <c r="H4" s="566"/>
      <c r="I4" s="566"/>
      <c r="J4" s="566"/>
    </row>
    <row r="5" spans="1:10" ht="12" customHeight="1" x14ac:dyDescent="0.2">
      <c r="B5" s="4"/>
      <c r="C5" s="4"/>
      <c r="D5" s="4"/>
      <c r="E5" s="4"/>
      <c r="F5" s="4"/>
      <c r="G5" s="4"/>
      <c r="H5" s="4"/>
      <c r="I5" s="4"/>
      <c r="J5" s="4"/>
    </row>
    <row r="6" spans="1:10" ht="30" customHeight="1" x14ac:dyDescent="0.2">
      <c r="A6" s="6"/>
      <c r="G6" s="184" t="s">
        <v>0</v>
      </c>
      <c r="H6" s="567"/>
      <c r="I6" s="568"/>
      <c r="J6" s="569"/>
    </row>
    <row r="7" spans="1:10" ht="30" customHeight="1" x14ac:dyDescent="0.2">
      <c r="A7" s="6"/>
      <c r="F7" s="7"/>
      <c r="G7" s="184" t="s">
        <v>1</v>
      </c>
      <c r="H7" s="570"/>
      <c r="I7" s="571"/>
      <c r="J7" s="572"/>
    </row>
    <row r="8" spans="1:10" ht="15" customHeight="1" x14ac:dyDescent="0.2"/>
    <row r="9" spans="1:10" s="8" customFormat="1" ht="30" customHeight="1" x14ac:dyDescent="0.2">
      <c r="A9" s="552" t="s">
        <v>2</v>
      </c>
      <c r="B9" s="553"/>
      <c r="C9" s="554"/>
      <c r="D9" s="558" t="s">
        <v>3</v>
      </c>
      <c r="E9" s="559"/>
      <c r="F9" s="560" t="s">
        <v>4</v>
      </c>
      <c r="G9" s="561"/>
      <c r="H9" s="561"/>
      <c r="I9" s="562"/>
      <c r="J9" s="573" t="s">
        <v>5</v>
      </c>
    </row>
    <row r="10" spans="1:10" s="8" customFormat="1" ht="62.25" customHeight="1" x14ac:dyDescent="0.2">
      <c r="A10" s="555"/>
      <c r="B10" s="556"/>
      <c r="C10" s="557"/>
      <c r="D10" s="9" t="s">
        <v>6</v>
      </c>
      <c r="E10" s="310" t="s">
        <v>7</v>
      </c>
      <c r="F10" s="9" t="s">
        <v>6</v>
      </c>
      <c r="G10" s="11" t="s">
        <v>7</v>
      </c>
      <c r="H10" s="12" t="s">
        <v>8</v>
      </c>
      <c r="I10" s="13" t="s">
        <v>9</v>
      </c>
      <c r="J10" s="574"/>
    </row>
    <row r="11" spans="1:10" ht="33" customHeight="1" x14ac:dyDescent="0.2">
      <c r="A11" s="14" t="s">
        <v>10</v>
      </c>
      <c r="B11" s="548" t="s">
        <v>11</v>
      </c>
      <c r="C11" s="549"/>
      <c r="D11" s="213">
        <v>1</v>
      </c>
      <c r="E11" s="214">
        <f>'01立地'!AB23</f>
        <v>0</v>
      </c>
      <c r="F11" s="213">
        <v>4</v>
      </c>
      <c r="G11" s="16">
        <f>'01立地'!AB24</f>
        <v>0</v>
      </c>
      <c r="H11" s="16">
        <v>1</v>
      </c>
      <c r="I11" s="17"/>
      <c r="J11" s="18">
        <f>SUM(D11,F11)</f>
        <v>5</v>
      </c>
    </row>
    <row r="12" spans="1:10" ht="33" customHeight="1" x14ac:dyDescent="0.2">
      <c r="A12" s="116" t="s">
        <v>12</v>
      </c>
      <c r="B12" s="117" t="s">
        <v>13</v>
      </c>
      <c r="C12" s="118" t="s">
        <v>14</v>
      </c>
      <c r="D12" s="215">
        <f>15-'02-01住戸内（性能）'!AJ45</f>
        <v>15</v>
      </c>
      <c r="E12" s="119">
        <f>'02-01住戸内（性能）'!AI43</f>
        <v>0</v>
      </c>
      <c r="F12" s="215">
        <v>2</v>
      </c>
      <c r="G12" s="120">
        <f>'02-01住戸内（性能）'!AI44</f>
        <v>0</v>
      </c>
      <c r="H12" s="121"/>
      <c r="I12" s="122"/>
      <c r="J12" s="123">
        <f t="shared" ref="J12:J22" si="0">SUM(D12,F12)</f>
        <v>17</v>
      </c>
    </row>
    <row r="13" spans="1:10" ht="33" customHeight="1" x14ac:dyDescent="0.2">
      <c r="A13" s="36" t="s">
        <v>15</v>
      </c>
      <c r="B13" s="37" t="s">
        <v>13</v>
      </c>
      <c r="C13" s="38" t="s">
        <v>16</v>
      </c>
      <c r="D13" s="216">
        <f>16-'02-02住戸内（空間）'!AJ121</f>
        <v>16</v>
      </c>
      <c r="E13" s="39">
        <f>'02-02住戸内（空間）'!AI119</f>
        <v>0</v>
      </c>
      <c r="F13" s="216">
        <v>38</v>
      </c>
      <c r="G13" s="40">
        <f>'02-02住戸内（空間）'!AI120</f>
        <v>0</v>
      </c>
      <c r="H13" s="41"/>
      <c r="I13" s="42"/>
      <c r="J13" s="124">
        <f t="shared" si="0"/>
        <v>54</v>
      </c>
    </row>
    <row r="14" spans="1:10" ht="33" customHeight="1" x14ac:dyDescent="0.2">
      <c r="A14" s="536" t="s">
        <v>17</v>
      </c>
      <c r="B14" s="537"/>
      <c r="C14" s="537"/>
      <c r="D14" s="217">
        <f>SUM(D12:D13)</f>
        <v>31</v>
      </c>
      <c r="E14" s="20">
        <f>SUM(E12:E13)</f>
        <v>0</v>
      </c>
      <c r="F14" s="217">
        <f t="shared" ref="F14" si="1">SUM(F12:F13)</f>
        <v>40</v>
      </c>
      <c r="G14" s="21">
        <f>SUM(G12:G13)</f>
        <v>0</v>
      </c>
      <c r="H14" s="219">
        <v>18</v>
      </c>
      <c r="I14" s="22"/>
      <c r="J14" s="23">
        <f t="shared" si="0"/>
        <v>71</v>
      </c>
    </row>
    <row r="15" spans="1:10" ht="33" customHeight="1" x14ac:dyDescent="0.2">
      <c r="A15" s="125" t="s">
        <v>18</v>
      </c>
      <c r="B15" s="126" t="s">
        <v>19</v>
      </c>
      <c r="C15" s="127" t="s">
        <v>14</v>
      </c>
      <c r="D15" s="218">
        <f>5-'03-01住共用部分（性能）'!AJ29</f>
        <v>5</v>
      </c>
      <c r="E15" s="24">
        <f>'03-01住共用部分（性能）'!AI27</f>
        <v>0</v>
      </c>
      <c r="F15" s="218">
        <v>8</v>
      </c>
      <c r="G15" s="220">
        <f>'03-01住共用部分（性能）'!AI28</f>
        <v>0</v>
      </c>
      <c r="H15" s="128"/>
      <c r="I15" s="26"/>
      <c r="J15" s="27">
        <f t="shared" si="0"/>
        <v>13</v>
      </c>
    </row>
    <row r="16" spans="1:10" ht="33" customHeight="1" x14ac:dyDescent="0.2">
      <c r="A16" s="36" t="s">
        <v>20</v>
      </c>
      <c r="B16" s="37" t="s">
        <v>19</v>
      </c>
      <c r="C16" s="38" t="s">
        <v>16</v>
      </c>
      <c r="D16" s="216">
        <f>10-'03-02住共用部分（空間）'!AJ52</f>
        <v>10</v>
      </c>
      <c r="E16" s="39">
        <f>'03-02住共用部分（空間）'!AI50</f>
        <v>0</v>
      </c>
      <c r="F16" s="216">
        <v>6</v>
      </c>
      <c r="G16" s="40">
        <f>'03-02住共用部分（空間）'!AI51</f>
        <v>0</v>
      </c>
      <c r="H16" s="41"/>
      <c r="I16" s="42"/>
      <c r="J16" s="124">
        <f t="shared" si="0"/>
        <v>16</v>
      </c>
    </row>
    <row r="17" spans="1:12" ht="33" customHeight="1" x14ac:dyDescent="0.2">
      <c r="A17" s="546" t="s">
        <v>21</v>
      </c>
      <c r="B17" s="547"/>
      <c r="C17" s="547"/>
      <c r="D17" s="218">
        <f t="shared" ref="D17:F17" si="2">SUM(D15:D16)</f>
        <v>15</v>
      </c>
      <c r="E17" s="24">
        <f>SUM(E15:E16)</f>
        <v>0</v>
      </c>
      <c r="F17" s="218">
        <f t="shared" si="2"/>
        <v>14</v>
      </c>
      <c r="G17" s="25">
        <f>SUM(G15:G16)</f>
        <v>0</v>
      </c>
      <c r="H17" s="220">
        <v>1</v>
      </c>
      <c r="I17" s="26"/>
      <c r="J17" s="27">
        <f t="shared" si="0"/>
        <v>29</v>
      </c>
    </row>
    <row r="18" spans="1:12" ht="33" customHeight="1" x14ac:dyDescent="0.2">
      <c r="A18" s="14" t="s">
        <v>22</v>
      </c>
      <c r="B18" s="548" t="s">
        <v>23</v>
      </c>
      <c r="C18" s="549"/>
      <c r="D18" s="213">
        <v>0</v>
      </c>
      <c r="E18" s="28"/>
      <c r="F18" s="213">
        <v>5</v>
      </c>
      <c r="G18" s="29">
        <f>'04子育て施設'!AA23</f>
        <v>0</v>
      </c>
      <c r="H18" s="30"/>
      <c r="I18" s="17"/>
      <c r="J18" s="18">
        <f t="shared" si="0"/>
        <v>5</v>
      </c>
    </row>
    <row r="19" spans="1:12" ht="33" customHeight="1" x14ac:dyDescent="0.2">
      <c r="A19" s="14" t="s">
        <v>24</v>
      </c>
      <c r="B19" s="548" t="s">
        <v>27</v>
      </c>
      <c r="C19" s="549"/>
      <c r="D19" s="213">
        <v>4</v>
      </c>
      <c r="E19" s="15">
        <f>'05管理・運営'!AA56</f>
        <v>0</v>
      </c>
      <c r="F19" s="213">
        <v>3</v>
      </c>
      <c r="G19" s="33">
        <f>'05管理・運営'!AA57</f>
        <v>0</v>
      </c>
      <c r="H19" s="30"/>
      <c r="I19" s="17"/>
      <c r="J19" s="18">
        <f>SUM(D19,F19)</f>
        <v>7</v>
      </c>
    </row>
    <row r="20" spans="1:12" ht="33" customHeight="1" x14ac:dyDescent="0.2">
      <c r="A20" s="14" t="s">
        <v>25</v>
      </c>
      <c r="B20" s="548" t="s">
        <v>26</v>
      </c>
      <c r="C20" s="549"/>
      <c r="D20" s="217">
        <v>0</v>
      </c>
      <c r="E20" s="31"/>
      <c r="F20" s="217">
        <v>1</v>
      </c>
      <c r="G20" s="21">
        <f>'06区市町村意見反映'!AA5</f>
        <v>0</v>
      </c>
      <c r="H20" s="32"/>
      <c r="I20" s="22"/>
      <c r="J20" s="18">
        <f t="shared" si="0"/>
        <v>1</v>
      </c>
    </row>
    <row r="21" spans="1:12" ht="33" customHeight="1" x14ac:dyDescent="0.2">
      <c r="A21" s="536" t="s">
        <v>429</v>
      </c>
      <c r="B21" s="537"/>
      <c r="C21" s="550"/>
      <c r="D21" s="217">
        <f>SUM(D18:D20)</f>
        <v>4</v>
      </c>
      <c r="E21" s="280">
        <f>SUM(E18:E20)</f>
        <v>0</v>
      </c>
      <c r="F21" s="217">
        <f>SUM(F18:F20)</f>
        <v>9</v>
      </c>
      <c r="G21" s="21">
        <f>SUM(G18:G20)</f>
        <v>0</v>
      </c>
      <c r="H21" s="219">
        <v>1</v>
      </c>
      <c r="I21" s="22"/>
      <c r="J21" s="18">
        <f>SUM(D21,F21)</f>
        <v>13</v>
      </c>
    </row>
    <row r="22" spans="1:12" ht="33" customHeight="1" x14ac:dyDescent="0.2">
      <c r="A22" s="534" t="s">
        <v>28</v>
      </c>
      <c r="B22" s="535"/>
      <c r="C22" s="535"/>
      <c r="D22" s="19">
        <f>SUM(D11,D14,D17,D21)</f>
        <v>51</v>
      </c>
      <c r="E22" s="20">
        <f>SUM(E11,E14,E17,E21)</f>
        <v>0</v>
      </c>
      <c r="F22" s="19">
        <f>SUM(F11,F14,F17,F21)</f>
        <v>67</v>
      </c>
      <c r="G22" s="21">
        <f>SUM(G11,G14,G17,G21)</f>
        <v>0</v>
      </c>
      <c r="H22" s="32"/>
      <c r="I22" s="221">
        <v>26</v>
      </c>
      <c r="J22" s="23">
        <f t="shared" si="0"/>
        <v>118</v>
      </c>
    </row>
    <row r="23" spans="1:12" ht="33" customHeight="1" x14ac:dyDescent="0.2">
      <c r="A23" s="538" t="s">
        <v>29</v>
      </c>
      <c r="B23" s="539"/>
      <c r="C23" s="540"/>
      <c r="D23" s="541" t="str">
        <f>IF(E22=0,"",IF(E22=D22,"ＯＫ","適合数不足"))</f>
        <v/>
      </c>
      <c r="E23" s="542"/>
      <c r="F23" s="575" t="str">
        <f>IF(G22=0,"",IF(OR(G11&lt;H11,G14&lt;H14,G17&lt;H17,G21&lt;H21),"各基準別適合数不足",IF(G22&gt;=I22,"ＯＫ","適合数不足")))</f>
        <v/>
      </c>
      <c r="G23" s="576"/>
      <c r="H23" s="576"/>
      <c r="I23" s="542"/>
      <c r="J23" s="34"/>
      <c r="L23" s="35"/>
    </row>
    <row r="24" spans="1:12" ht="15" customHeight="1" x14ac:dyDescent="0.2">
      <c r="J24" s="5"/>
    </row>
    <row r="25" spans="1:12" s="8" customFormat="1" ht="30" customHeight="1" x14ac:dyDescent="0.2">
      <c r="A25" s="552" t="s">
        <v>30</v>
      </c>
      <c r="B25" s="553"/>
      <c r="C25" s="554"/>
      <c r="D25" s="558" t="s">
        <v>3</v>
      </c>
      <c r="E25" s="559"/>
      <c r="F25" s="560" t="s">
        <v>4</v>
      </c>
      <c r="G25" s="561"/>
      <c r="H25" s="561"/>
      <c r="I25" s="562"/>
      <c r="J25" s="563" t="s">
        <v>5</v>
      </c>
    </row>
    <row r="26" spans="1:12" s="8" customFormat="1" ht="62.25" customHeight="1" x14ac:dyDescent="0.2">
      <c r="A26" s="555"/>
      <c r="B26" s="556"/>
      <c r="C26" s="557"/>
      <c r="D26" s="9" t="s">
        <v>6</v>
      </c>
      <c r="E26" s="310" t="s">
        <v>7</v>
      </c>
      <c r="F26" s="9" t="s">
        <v>6</v>
      </c>
      <c r="G26" s="11" t="s">
        <v>7</v>
      </c>
      <c r="H26" s="12" t="s">
        <v>8</v>
      </c>
      <c r="I26" s="13" t="s">
        <v>9</v>
      </c>
      <c r="J26" s="564"/>
    </row>
    <row r="27" spans="1:12" ht="33" customHeight="1" x14ac:dyDescent="0.2">
      <c r="A27" s="14" t="s">
        <v>10</v>
      </c>
      <c r="B27" s="548" t="s">
        <v>11</v>
      </c>
      <c r="C27" s="549"/>
      <c r="D27" s="213">
        <v>0</v>
      </c>
      <c r="E27" s="28"/>
      <c r="F27" s="213">
        <v>5</v>
      </c>
      <c r="G27" s="29">
        <f>'01立地'!AF24</f>
        <v>0</v>
      </c>
      <c r="H27" s="16">
        <v>1</v>
      </c>
      <c r="I27" s="17"/>
      <c r="J27" s="18">
        <f>SUM(D27,F27)</f>
        <v>5</v>
      </c>
    </row>
    <row r="28" spans="1:12" ht="33" customHeight="1" x14ac:dyDescent="0.2">
      <c r="A28" s="116" t="s">
        <v>12</v>
      </c>
      <c r="B28" s="117" t="s">
        <v>13</v>
      </c>
      <c r="C28" s="118" t="s">
        <v>14</v>
      </c>
      <c r="D28" s="215">
        <f>8-'02-01住戸内（性能）'!AP45</f>
        <v>8</v>
      </c>
      <c r="E28" s="119">
        <f>'02-01住戸内（性能）'!AO43</f>
        <v>0</v>
      </c>
      <c r="F28" s="215">
        <v>8</v>
      </c>
      <c r="G28" s="120">
        <f>'02-01住戸内（性能）'!AO44</f>
        <v>0</v>
      </c>
      <c r="H28" s="121"/>
      <c r="I28" s="122"/>
      <c r="J28" s="123">
        <f t="shared" ref="J28:J38" si="3">SUM(D28,F28)</f>
        <v>16</v>
      </c>
    </row>
    <row r="29" spans="1:12" ht="33" customHeight="1" x14ac:dyDescent="0.2">
      <c r="A29" s="36" t="s">
        <v>15</v>
      </c>
      <c r="B29" s="37" t="s">
        <v>13</v>
      </c>
      <c r="C29" s="38" t="s">
        <v>16</v>
      </c>
      <c r="D29" s="216">
        <f>5-'02-02住戸内（空間）'!AP121</f>
        <v>5</v>
      </c>
      <c r="E29" s="39">
        <f>'02-02住戸内（空間）'!AO119</f>
        <v>0</v>
      </c>
      <c r="F29" s="216">
        <v>48</v>
      </c>
      <c r="G29" s="40">
        <f>'02-02住戸内（空間）'!AO120</f>
        <v>0</v>
      </c>
      <c r="H29" s="41"/>
      <c r="I29" s="42"/>
      <c r="J29" s="124">
        <f t="shared" si="3"/>
        <v>53</v>
      </c>
    </row>
    <row r="30" spans="1:12" ht="33" customHeight="1" x14ac:dyDescent="0.2">
      <c r="A30" s="536" t="s">
        <v>17</v>
      </c>
      <c r="B30" s="537"/>
      <c r="C30" s="537"/>
      <c r="D30" s="217">
        <f t="shared" ref="D30:F30" si="4">SUM(D28:D29)</f>
        <v>13</v>
      </c>
      <c r="E30" s="20">
        <f>SUM(E28:E29)</f>
        <v>0</v>
      </c>
      <c r="F30" s="217">
        <f t="shared" si="4"/>
        <v>56</v>
      </c>
      <c r="G30" s="21">
        <f>SUM(G28:G29)</f>
        <v>0</v>
      </c>
      <c r="H30" s="219">
        <v>15</v>
      </c>
      <c r="I30" s="22"/>
      <c r="J30" s="23">
        <f t="shared" si="3"/>
        <v>69</v>
      </c>
    </row>
    <row r="31" spans="1:12" ht="33" customHeight="1" x14ac:dyDescent="0.2">
      <c r="A31" s="125" t="s">
        <v>18</v>
      </c>
      <c r="B31" s="126" t="s">
        <v>19</v>
      </c>
      <c r="C31" s="127" t="s">
        <v>14</v>
      </c>
      <c r="D31" s="218">
        <f>3-'03-01住共用部分（性能）'!AP29</f>
        <v>3</v>
      </c>
      <c r="E31" s="24">
        <f>'03-01住共用部分（性能）'!AO27</f>
        <v>0</v>
      </c>
      <c r="F31" s="218">
        <v>10</v>
      </c>
      <c r="G31" s="25">
        <f>'03-01住共用部分（性能）'!AO28</f>
        <v>0</v>
      </c>
      <c r="H31" s="128"/>
      <c r="I31" s="26"/>
      <c r="J31" s="27">
        <f t="shared" si="3"/>
        <v>13</v>
      </c>
    </row>
    <row r="32" spans="1:12" ht="33" customHeight="1" x14ac:dyDescent="0.2">
      <c r="A32" s="36" t="s">
        <v>20</v>
      </c>
      <c r="B32" s="37" t="s">
        <v>19</v>
      </c>
      <c r="C32" s="38" t="s">
        <v>16</v>
      </c>
      <c r="D32" s="216">
        <f>2-'03-02住共用部分（空間）'!AP52</f>
        <v>2</v>
      </c>
      <c r="E32" s="39">
        <f>'03-02住共用部分（空間）'!AO50</f>
        <v>0</v>
      </c>
      <c r="F32" s="216">
        <v>14</v>
      </c>
      <c r="G32" s="40">
        <f>'03-02住共用部分（空間）'!AO51</f>
        <v>0</v>
      </c>
      <c r="H32" s="41"/>
      <c r="I32" s="42"/>
      <c r="J32" s="124">
        <f t="shared" si="3"/>
        <v>16</v>
      </c>
    </row>
    <row r="33" spans="1:12" ht="33" customHeight="1" x14ac:dyDescent="0.2">
      <c r="A33" s="546" t="s">
        <v>21</v>
      </c>
      <c r="B33" s="547"/>
      <c r="C33" s="547"/>
      <c r="D33" s="218">
        <f t="shared" ref="D33:F33" si="5">SUM(D31:D32)</f>
        <v>5</v>
      </c>
      <c r="E33" s="24">
        <f>SUM(E31:E32)</f>
        <v>0</v>
      </c>
      <c r="F33" s="218">
        <f t="shared" si="5"/>
        <v>24</v>
      </c>
      <c r="G33" s="25">
        <f>SUM(G31:G32)</f>
        <v>0</v>
      </c>
      <c r="H33" s="220">
        <v>4</v>
      </c>
      <c r="I33" s="26"/>
      <c r="J33" s="27">
        <f t="shared" si="3"/>
        <v>29</v>
      </c>
    </row>
    <row r="34" spans="1:12" ht="33" customHeight="1" x14ac:dyDescent="0.2">
      <c r="A34" s="14" t="s">
        <v>22</v>
      </c>
      <c r="B34" s="548" t="s">
        <v>23</v>
      </c>
      <c r="C34" s="549"/>
      <c r="D34" s="213">
        <v>0</v>
      </c>
      <c r="E34" s="28"/>
      <c r="F34" s="213">
        <v>5</v>
      </c>
      <c r="G34" s="29">
        <f>'04子育て施設'!AE23</f>
        <v>0</v>
      </c>
      <c r="H34" s="30"/>
      <c r="I34" s="17"/>
      <c r="J34" s="18">
        <f t="shared" si="3"/>
        <v>5</v>
      </c>
    </row>
    <row r="35" spans="1:12" ht="33" customHeight="1" x14ac:dyDescent="0.2">
      <c r="A35" s="14" t="s">
        <v>24</v>
      </c>
      <c r="B35" s="548" t="s">
        <v>27</v>
      </c>
      <c r="C35" s="549"/>
      <c r="D35" s="213">
        <v>4</v>
      </c>
      <c r="E35" s="15">
        <f>'05管理・運営'!AE56</f>
        <v>0</v>
      </c>
      <c r="F35" s="213">
        <v>3</v>
      </c>
      <c r="G35" s="33">
        <f>'05管理・運営'!AE57</f>
        <v>0</v>
      </c>
      <c r="H35" s="30"/>
      <c r="I35" s="17"/>
      <c r="J35" s="18">
        <f>SUM(D35,F35)</f>
        <v>7</v>
      </c>
    </row>
    <row r="36" spans="1:12" ht="33" customHeight="1" x14ac:dyDescent="0.2">
      <c r="A36" s="43" t="s">
        <v>25</v>
      </c>
      <c r="B36" s="551" t="s">
        <v>26</v>
      </c>
      <c r="C36" s="537"/>
      <c r="D36" s="218">
        <v>0</v>
      </c>
      <c r="E36" s="44"/>
      <c r="F36" s="218">
        <v>1</v>
      </c>
      <c r="G36" s="25">
        <f>'06区市町村意見反映'!AE5</f>
        <v>0</v>
      </c>
      <c r="H36" s="45"/>
      <c r="I36" s="26"/>
      <c r="J36" s="18">
        <f t="shared" si="3"/>
        <v>1</v>
      </c>
    </row>
    <row r="37" spans="1:12" ht="33" customHeight="1" x14ac:dyDescent="0.2">
      <c r="A37" s="536" t="s">
        <v>429</v>
      </c>
      <c r="B37" s="537"/>
      <c r="C37" s="550"/>
      <c r="D37" s="213">
        <f>SUM(D34:D36)</f>
        <v>4</v>
      </c>
      <c r="E37" s="214">
        <f>SUM(E34:E36)</f>
        <v>0</v>
      </c>
      <c r="F37" s="213">
        <f>SUM(F34:F36)</f>
        <v>9</v>
      </c>
      <c r="G37" s="29">
        <f>SUM(G34:G36)</f>
        <v>0</v>
      </c>
      <c r="H37" s="33">
        <v>1</v>
      </c>
      <c r="I37" s="17"/>
      <c r="J37" s="18">
        <f>SUM(D37,F37)</f>
        <v>13</v>
      </c>
    </row>
    <row r="38" spans="1:12" ht="33" customHeight="1" x14ac:dyDescent="0.2">
      <c r="A38" s="534" t="s">
        <v>28</v>
      </c>
      <c r="B38" s="535"/>
      <c r="C38" s="535"/>
      <c r="D38" s="19">
        <f>SUM(D27,D30,D33,D37)</f>
        <v>22</v>
      </c>
      <c r="E38" s="20">
        <f>SUM(E27,E30,E33,E37)</f>
        <v>0</v>
      </c>
      <c r="F38" s="19">
        <f>SUM(F27,F30,F33,F37)</f>
        <v>94</v>
      </c>
      <c r="G38" s="21">
        <f>SUM(G27,G30,G33,G37)</f>
        <v>0</v>
      </c>
      <c r="H38" s="32"/>
      <c r="I38" s="221">
        <v>26</v>
      </c>
      <c r="J38" s="23">
        <f t="shared" si="3"/>
        <v>116</v>
      </c>
    </row>
    <row r="39" spans="1:12" ht="33" customHeight="1" x14ac:dyDescent="0.2">
      <c r="A39" s="538" t="s">
        <v>29</v>
      </c>
      <c r="B39" s="539"/>
      <c r="C39" s="540"/>
      <c r="D39" s="541" t="str">
        <f>IF(E38=0,"",IF(E38=D38,"ＯＫ","適合数不足"))</f>
        <v/>
      </c>
      <c r="E39" s="542"/>
      <c r="F39" s="575" t="str">
        <f>IF(G38=0,"",IF(OR(G27&lt;H27,G30&lt;H30,G33&lt;H33,G37&lt;H37),"各基準別適合数不足",IF(G38&gt;=I38,"ＯＫ","適合数不足")))</f>
        <v/>
      </c>
      <c r="G39" s="576"/>
      <c r="H39" s="576"/>
      <c r="I39" s="542"/>
      <c r="J39" s="34"/>
      <c r="L39" s="35"/>
    </row>
    <row r="40" spans="1:12" x14ac:dyDescent="0.2">
      <c r="H40" s="34"/>
      <c r="I40" s="34"/>
      <c r="J40" s="34"/>
    </row>
    <row r="41" spans="1:12" x14ac:dyDescent="0.2">
      <c r="J41" s="5"/>
    </row>
  </sheetData>
  <sheetProtection sheet="1" formatColumns="0" formatRows="0"/>
  <mergeCells count="34">
    <mergeCell ref="F39:I39"/>
    <mergeCell ref="J25:J26"/>
    <mergeCell ref="B27:C27"/>
    <mergeCell ref="A30:C30"/>
    <mergeCell ref="A33:C33"/>
    <mergeCell ref="B34:C34"/>
    <mergeCell ref="B35:C35"/>
    <mergeCell ref="A25:C26"/>
    <mergeCell ref="D25:E25"/>
    <mergeCell ref="F25:I25"/>
    <mergeCell ref="B36:C36"/>
    <mergeCell ref="A37:C37"/>
    <mergeCell ref="A38:C38"/>
    <mergeCell ref="A39:C39"/>
    <mergeCell ref="D39:E39"/>
    <mergeCell ref="A21:C21"/>
    <mergeCell ref="A22:C22"/>
    <mergeCell ref="A23:C23"/>
    <mergeCell ref="D23:E23"/>
    <mergeCell ref="F23:I23"/>
    <mergeCell ref="B20:C20"/>
    <mergeCell ref="I1:J1"/>
    <mergeCell ref="A4:J4"/>
    <mergeCell ref="H6:J6"/>
    <mergeCell ref="H7:J7"/>
    <mergeCell ref="A9:C10"/>
    <mergeCell ref="D9:E9"/>
    <mergeCell ref="F9:I9"/>
    <mergeCell ref="J9:J10"/>
    <mergeCell ref="B11:C11"/>
    <mergeCell ref="A14:C14"/>
    <mergeCell ref="A17:C17"/>
    <mergeCell ref="B18:C18"/>
    <mergeCell ref="B19:C19"/>
  </mergeCells>
  <phoneticPr fontId="4"/>
  <printOptions horizontalCentered="1"/>
  <pageMargins left="0.59055118110236227" right="0.59055118110236227" top="0.59055118110236227" bottom="0.59055118110236227" header="0.31496062992125984" footer="0.31496062992125984"/>
  <pageSetup paperSize="9" scale="58" orientation="portrait" horizontalDpi="300" verticalDpi="3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view="pageBreakPreview" zoomScale="85" zoomScaleNormal="100" zoomScaleSheetLayoutView="85" workbookViewId="0">
      <pane xSplit="2" ySplit="3" topLeftCell="C4" activePane="bottomRight" state="frozen"/>
      <selection activeCell="H6" sqref="H6:J6"/>
      <selection pane="topRight" activeCell="H6" sqref="H6:J6"/>
      <selection pane="bottomLeft" activeCell="H6" sqref="H6:J6"/>
      <selection pane="bottomRight" activeCell="H4" sqref="H4:J7"/>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16.109375" style="51" hidden="1" customWidth="1"/>
    <col min="9" max="9" width="3.77734375" style="52" customWidth="1"/>
    <col min="10" max="11" width="9" style="51" hidden="1" customWidth="1"/>
    <col min="12" max="12" width="5" style="51" customWidth="1"/>
    <col min="13" max="13" width="3.77734375" style="52" customWidth="1"/>
    <col min="14" max="15" width="9" style="51" hidden="1" customWidth="1"/>
    <col min="16" max="16" width="5" style="51" customWidth="1"/>
    <col min="17" max="17" width="3.77734375" style="52" customWidth="1"/>
    <col min="18" max="19" width="9" style="51" hidden="1" customWidth="1"/>
    <col min="20" max="20" width="5" style="51" customWidth="1"/>
    <col min="21" max="21" width="3.77734375" style="52" customWidth="1"/>
    <col min="22" max="23" width="9" style="51" hidden="1" customWidth="1"/>
    <col min="24" max="24" width="5" style="51" customWidth="1"/>
    <col min="25" max="25" width="3.77734375" style="52" customWidth="1"/>
    <col min="26" max="27" width="9" style="51" hidden="1" customWidth="1"/>
    <col min="28" max="28" width="5" style="51" customWidth="1"/>
    <col min="29" max="29" width="3.77734375" style="52" customWidth="1"/>
    <col min="30" max="31" width="9" style="51" hidden="1" customWidth="1"/>
    <col min="32" max="32" width="5" style="51" customWidth="1"/>
    <col min="33" max="33" width="31.33203125" style="520" customWidth="1"/>
    <col min="34" max="34" width="0" style="51" hidden="1" customWidth="1"/>
    <col min="35" max="16384" width="9" style="51"/>
  </cols>
  <sheetData>
    <row r="1" spans="1:34" ht="30" customHeight="1" x14ac:dyDescent="0.2">
      <c r="A1" s="46" t="s">
        <v>31</v>
      </c>
    </row>
    <row r="2" spans="1:34" s="182" customFormat="1" ht="24.75" customHeight="1" x14ac:dyDescent="0.2">
      <c r="A2" s="599" t="s">
        <v>32</v>
      </c>
      <c r="B2" s="601"/>
      <c r="C2" s="599" t="s">
        <v>33</v>
      </c>
      <c r="D2" s="600"/>
      <c r="E2" s="600"/>
      <c r="F2" s="600"/>
      <c r="G2" s="601"/>
      <c r="H2" s="639" t="s">
        <v>403</v>
      </c>
      <c r="I2" s="641" t="s">
        <v>474</v>
      </c>
      <c r="J2" s="642"/>
      <c r="K2" s="642"/>
      <c r="L2" s="642"/>
      <c r="M2" s="642"/>
      <c r="N2" s="642"/>
      <c r="O2" s="642"/>
      <c r="P2" s="643"/>
      <c r="Q2" s="641" t="s">
        <v>475</v>
      </c>
      <c r="R2" s="642"/>
      <c r="S2" s="642"/>
      <c r="T2" s="642"/>
      <c r="U2" s="642"/>
      <c r="V2" s="642"/>
      <c r="W2" s="642"/>
      <c r="X2" s="643"/>
      <c r="Y2" s="633" t="s">
        <v>476</v>
      </c>
      <c r="Z2" s="634"/>
      <c r="AA2" s="634"/>
      <c r="AB2" s="634"/>
      <c r="AC2" s="634"/>
      <c r="AD2" s="634"/>
      <c r="AE2" s="634"/>
      <c r="AF2" s="635"/>
      <c r="AG2" s="577" t="s">
        <v>492</v>
      </c>
      <c r="AH2" s="182" t="s">
        <v>64</v>
      </c>
    </row>
    <row r="3" spans="1:34" s="182" customFormat="1" ht="24.75" customHeight="1" x14ac:dyDescent="0.2">
      <c r="A3" s="636"/>
      <c r="B3" s="637"/>
      <c r="C3" s="636"/>
      <c r="D3" s="638"/>
      <c r="E3" s="638"/>
      <c r="F3" s="638"/>
      <c r="G3" s="637"/>
      <c r="H3" s="640"/>
      <c r="I3" s="599" t="s">
        <v>34</v>
      </c>
      <c r="J3" s="600"/>
      <c r="K3" s="600"/>
      <c r="L3" s="601"/>
      <c r="M3" s="602" t="s">
        <v>35</v>
      </c>
      <c r="N3" s="603"/>
      <c r="O3" s="603"/>
      <c r="P3" s="604"/>
      <c r="Q3" s="599" t="s">
        <v>34</v>
      </c>
      <c r="R3" s="600"/>
      <c r="S3" s="600"/>
      <c r="T3" s="601"/>
      <c r="U3" s="602" t="s">
        <v>35</v>
      </c>
      <c r="V3" s="603"/>
      <c r="W3" s="603"/>
      <c r="X3" s="604"/>
      <c r="Y3" s="599" t="s">
        <v>34</v>
      </c>
      <c r="Z3" s="600"/>
      <c r="AA3" s="600"/>
      <c r="AB3" s="601"/>
      <c r="AC3" s="602" t="s">
        <v>35</v>
      </c>
      <c r="AD3" s="603"/>
      <c r="AE3" s="603"/>
      <c r="AF3" s="604"/>
      <c r="AG3" s="577"/>
      <c r="AH3" s="182" t="s">
        <v>64</v>
      </c>
    </row>
    <row r="4" spans="1:34" ht="28.5" customHeight="1" x14ac:dyDescent="0.2">
      <c r="A4" s="583">
        <v>1</v>
      </c>
      <c r="B4" s="586" t="s">
        <v>36</v>
      </c>
      <c r="C4" s="47"/>
      <c r="D4" s="589" t="s">
        <v>37</v>
      </c>
      <c r="E4" s="589"/>
      <c r="F4" s="589"/>
      <c r="G4" s="590"/>
      <c r="H4" s="580"/>
      <c r="I4" s="608"/>
      <c r="J4" s="605"/>
      <c r="K4" s="605"/>
      <c r="L4" s="611"/>
      <c r="M4" s="608"/>
      <c r="N4" s="605"/>
      <c r="O4" s="605"/>
      <c r="P4" s="611"/>
      <c r="Q4" s="630" t="s">
        <v>71</v>
      </c>
      <c r="R4" s="624"/>
      <c r="S4" s="624">
        <f>IF(Q4="■",1,0)</f>
        <v>0</v>
      </c>
      <c r="T4" s="627" t="s">
        <v>61</v>
      </c>
      <c r="U4" s="580" t="s">
        <v>71</v>
      </c>
      <c r="V4" s="618"/>
      <c r="W4" s="618">
        <f>IF(U4="■",1,0)</f>
        <v>0</v>
      </c>
      <c r="X4" s="621" t="s">
        <v>62</v>
      </c>
      <c r="Y4" s="580" t="s">
        <v>71</v>
      </c>
      <c r="Z4" s="618">
        <f>IF(Y4="■",1,0)</f>
        <v>0</v>
      </c>
      <c r="AA4" s="618"/>
      <c r="AB4" s="621" t="s">
        <v>60</v>
      </c>
      <c r="AC4" s="580" t="s">
        <v>71</v>
      </c>
      <c r="AD4" s="618"/>
      <c r="AE4" s="618">
        <f>IF(AC4="■",1,0)</f>
        <v>0</v>
      </c>
      <c r="AF4" s="621" t="s">
        <v>62</v>
      </c>
      <c r="AG4" s="578"/>
      <c r="AH4" s="51" t="s">
        <v>65</v>
      </c>
    </row>
    <row r="5" spans="1:34" ht="15" customHeight="1" x14ac:dyDescent="0.2">
      <c r="A5" s="584"/>
      <c r="B5" s="587"/>
      <c r="C5" s="134"/>
      <c r="D5" s="49" t="s">
        <v>38</v>
      </c>
      <c r="E5" s="595" t="s">
        <v>39</v>
      </c>
      <c r="F5" s="595"/>
      <c r="G5" s="596"/>
      <c r="H5" s="581"/>
      <c r="I5" s="609"/>
      <c r="J5" s="606"/>
      <c r="K5" s="606"/>
      <c r="L5" s="612"/>
      <c r="M5" s="609"/>
      <c r="N5" s="606"/>
      <c r="O5" s="606"/>
      <c r="P5" s="612"/>
      <c r="Q5" s="631"/>
      <c r="R5" s="625"/>
      <c r="S5" s="625"/>
      <c r="T5" s="628"/>
      <c r="U5" s="581"/>
      <c r="V5" s="619"/>
      <c r="W5" s="619"/>
      <c r="X5" s="622"/>
      <c r="Y5" s="581"/>
      <c r="Z5" s="619"/>
      <c r="AA5" s="619"/>
      <c r="AB5" s="622"/>
      <c r="AC5" s="581"/>
      <c r="AD5" s="619"/>
      <c r="AE5" s="619"/>
      <c r="AF5" s="622"/>
      <c r="AG5" s="578"/>
    </row>
    <row r="6" spans="1:34" ht="15" customHeight="1" x14ac:dyDescent="0.2">
      <c r="A6" s="584"/>
      <c r="B6" s="587"/>
      <c r="C6" s="134"/>
      <c r="D6" s="49" t="s">
        <v>40</v>
      </c>
      <c r="E6" s="595" t="s">
        <v>41</v>
      </c>
      <c r="F6" s="595"/>
      <c r="G6" s="596"/>
      <c r="H6" s="581"/>
      <c r="I6" s="609"/>
      <c r="J6" s="606"/>
      <c r="K6" s="606"/>
      <c r="L6" s="612"/>
      <c r="M6" s="609"/>
      <c r="N6" s="606"/>
      <c r="O6" s="606"/>
      <c r="P6" s="612"/>
      <c r="Q6" s="631"/>
      <c r="R6" s="625"/>
      <c r="S6" s="625"/>
      <c r="T6" s="628"/>
      <c r="U6" s="581"/>
      <c r="V6" s="619"/>
      <c r="W6" s="619"/>
      <c r="X6" s="622"/>
      <c r="Y6" s="581"/>
      <c r="Z6" s="619"/>
      <c r="AA6" s="619"/>
      <c r="AB6" s="622"/>
      <c r="AC6" s="581"/>
      <c r="AD6" s="619"/>
      <c r="AE6" s="619"/>
      <c r="AF6" s="622"/>
      <c r="AG6" s="578"/>
    </row>
    <row r="7" spans="1:34" ht="15" customHeight="1" x14ac:dyDescent="0.2">
      <c r="A7" s="585"/>
      <c r="B7" s="588"/>
      <c r="C7" s="50"/>
      <c r="D7" s="74" t="s">
        <v>42</v>
      </c>
      <c r="E7" s="593" t="s">
        <v>43</v>
      </c>
      <c r="F7" s="593"/>
      <c r="G7" s="594"/>
      <c r="H7" s="582"/>
      <c r="I7" s="610"/>
      <c r="J7" s="607"/>
      <c r="K7" s="607"/>
      <c r="L7" s="613"/>
      <c r="M7" s="610"/>
      <c r="N7" s="607"/>
      <c r="O7" s="607"/>
      <c r="P7" s="613"/>
      <c r="Q7" s="632"/>
      <c r="R7" s="626"/>
      <c r="S7" s="626"/>
      <c r="T7" s="629"/>
      <c r="U7" s="582"/>
      <c r="V7" s="620"/>
      <c r="W7" s="620"/>
      <c r="X7" s="623"/>
      <c r="Y7" s="582"/>
      <c r="Z7" s="620"/>
      <c r="AA7" s="620"/>
      <c r="AB7" s="623"/>
      <c r="AC7" s="582"/>
      <c r="AD7" s="620"/>
      <c r="AE7" s="620"/>
      <c r="AF7" s="623"/>
      <c r="AG7" s="578"/>
    </row>
    <row r="8" spans="1:34" ht="28.5" customHeight="1" x14ac:dyDescent="0.2">
      <c r="A8" s="583">
        <v>2</v>
      </c>
      <c r="B8" s="586" t="s">
        <v>44</v>
      </c>
      <c r="C8" s="179"/>
      <c r="D8" s="589" t="s">
        <v>37</v>
      </c>
      <c r="E8" s="589"/>
      <c r="F8" s="589"/>
      <c r="G8" s="590"/>
      <c r="H8" s="580"/>
      <c r="I8" s="608"/>
      <c r="J8" s="605"/>
      <c r="K8" s="605"/>
      <c r="L8" s="611"/>
      <c r="M8" s="608"/>
      <c r="N8" s="605"/>
      <c r="O8" s="605"/>
      <c r="P8" s="611"/>
      <c r="Q8" s="580" t="s">
        <v>71</v>
      </c>
      <c r="R8" s="618"/>
      <c r="S8" s="618">
        <f>IF(Q8="■",1,0)</f>
        <v>0</v>
      </c>
      <c r="T8" s="621" t="s">
        <v>61</v>
      </c>
      <c r="U8" s="580" t="s">
        <v>71</v>
      </c>
      <c r="V8" s="618"/>
      <c r="W8" s="618">
        <f>IF(U8="■",1,0)</f>
        <v>0</v>
      </c>
      <c r="X8" s="621" t="s">
        <v>62</v>
      </c>
      <c r="Y8" s="580" t="s">
        <v>71</v>
      </c>
      <c r="Z8" s="618"/>
      <c r="AA8" s="618">
        <f>IF(Y8="■",1,0)</f>
        <v>0</v>
      </c>
      <c r="AB8" s="621" t="s">
        <v>61</v>
      </c>
      <c r="AC8" s="580" t="s">
        <v>71</v>
      </c>
      <c r="AD8" s="618"/>
      <c r="AE8" s="618">
        <f>IF(AC8="■",1,0)</f>
        <v>0</v>
      </c>
      <c r="AF8" s="621" t="s">
        <v>62</v>
      </c>
      <c r="AG8" s="579"/>
    </row>
    <row r="9" spans="1:34" ht="15" customHeight="1" x14ac:dyDescent="0.2">
      <c r="A9" s="584"/>
      <c r="B9" s="587"/>
      <c r="C9" s="175"/>
      <c r="D9" s="49" t="s">
        <v>38</v>
      </c>
      <c r="E9" s="591" t="s">
        <v>404</v>
      </c>
      <c r="F9" s="591"/>
      <c r="G9" s="592"/>
      <c r="H9" s="581"/>
      <c r="I9" s="609"/>
      <c r="J9" s="606"/>
      <c r="K9" s="606"/>
      <c r="L9" s="612"/>
      <c r="M9" s="609"/>
      <c r="N9" s="606"/>
      <c r="O9" s="606"/>
      <c r="P9" s="612"/>
      <c r="Q9" s="581"/>
      <c r="R9" s="619"/>
      <c r="S9" s="619"/>
      <c r="T9" s="622"/>
      <c r="U9" s="581"/>
      <c r="V9" s="619"/>
      <c r="W9" s="619"/>
      <c r="X9" s="622"/>
      <c r="Y9" s="581"/>
      <c r="Z9" s="619"/>
      <c r="AA9" s="619"/>
      <c r="AB9" s="622"/>
      <c r="AC9" s="581"/>
      <c r="AD9" s="619"/>
      <c r="AE9" s="619"/>
      <c r="AF9" s="622"/>
      <c r="AG9" s="579"/>
    </row>
    <row r="10" spans="1:34" ht="15" customHeight="1" x14ac:dyDescent="0.2">
      <c r="A10" s="585"/>
      <c r="B10" s="588"/>
      <c r="C10" s="50"/>
      <c r="D10" s="74" t="s">
        <v>40</v>
      </c>
      <c r="E10" s="593" t="s">
        <v>45</v>
      </c>
      <c r="F10" s="593"/>
      <c r="G10" s="594"/>
      <c r="H10" s="582"/>
      <c r="I10" s="610"/>
      <c r="J10" s="607"/>
      <c r="K10" s="607"/>
      <c r="L10" s="613"/>
      <c r="M10" s="610"/>
      <c r="N10" s="607"/>
      <c r="O10" s="607"/>
      <c r="P10" s="613"/>
      <c r="Q10" s="582"/>
      <c r="R10" s="620"/>
      <c r="S10" s="620"/>
      <c r="T10" s="623"/>
      <c r="U10" s="582"/>
      <c r="V10" s="620"/>
      <c r="W10" s="620"/>
      <c r="X10" s="623"/>
      <c r="Y10" s="582"/>
      <c r="Z10" s="620"/>
      <c r="AA10" s="620"/>
      <c r="AB10" s="623"/>
      <c r="AC10" s="582"/>
      <c r="AD10" s="620"/>
      <c r="AE10" s="620"/>
      <c r="AF10" s="623"/>
      <c r="AG10" s="579"/>
    </row>
    <row r="11" spans="1:34" ht="43.2" customHeight="1" x14ac:dyDescent="0.2">
      <c r="A11" s="176">
        <v>3</v>
      </c>
      <c r="B11" s="177" t="s">
        <v>46</v>
      </c>
      <c r="C11" s="178"/>
      <c r="D11" s="597" t="s">
        <v>47</v>
      </c>
      <c r="E11" s="597"/>
      <c r="F11" s="597"/>
      <c r="G11" s="598"/>
      <c r="H11" s="157"/>
      <c r="I11" s="398"/>
      <c r="J11" s="399"/>
      <c r="K11" s="400"/>
      <c r="L11" s="401"/>
      <c r="M11" s="398"/>
      <c r="N11" s="400"/>
      <c r="O11" s="400"/>
      <c r="P11" s="401"/>
      <c r="Q11" s="157" t="s">
        <v>71</v>
      </c>
      <c r="R11" s="309"/>
      <c r="S11" s="60">
        <f>IF(Q11="■",1,0)</f>
        <v>0</v>
      </c>
      <c r="T11" s="133" t="s">
        <v>61</v>
      </c>
      <c r="U11" s="157" t="s">
        <v>71</v>
      </c>
      <c r="V11" s="60"/>
      <c r="W11" s="60">
        <f>IF(U11="■",1,0)</f>
        <v>0</v>
      </c>
      <c r="X11" s="133" t="s">
        <v>61</v>
      </c>
      <c r="Y11" s="157" t="s">
        <v>71</v>
      </c>
      <c r="Z11" s="309"/>
      <c r="AA11" s="60">
        <f>IF(Y11="■",1,0)</f>
        <v>0</v>
      </c>
      <c r="AB11" s="133" t="s">
        <v>61</v>
      </c>
      <c r="AC11" s="157" t="s">
        <v>71</v>
      </c>
      <c r="AD11" s="60"/>
      <c r="AE11" s="60">
        <f>IF(AC11="■",1,0)</f>
        <v>0</v>
      </c>
      <c r="AF11" s="133" t="s">
        <v>61</v>
      </c>
      <c r="AG11" s="522"/>
    </row>
    <row r="12" spans="1:34" ht="27.75" customHeight="1" x14ac:dyDescent="0.2">
      <c r="A12" s="583">
        <v>4</v>
      </c>
      <c r="B12" s="586" t="s">
        <v>48</v>
      </c>
      <c r="C12" s="47"/>
      <c r="D12" s="589" t="s">
        <v>37</v>
      </c>
      <c r="E12" s="589"/>
      <c r="F12" s="589"/>
      <c r="G12" s="590"/>
      <c r="H12" s="580"/>
      <c r="I12" s="608"/>
      <c r="J12" s="605"/>
      <c r="K12" s="605"/>
      <c r="L12" s="611"/>
      <c r="M12" s="608"/>
      <c r="N12" s="605"/>
      <c r="O12" s="605"/>
      <c r="P12" s="611"/>
      <c r="Q12" s="580" t="s">
        <v>71</v>
      </c>
      <c r="R12" s="618"/>
      <c r="S12" s="618">
        <f>IF(Q12="■",1,0)</f>
        <v>0</v>
      </c>
      <c r="T12" s="621" t="s">
        <v>61</v>
      </c>
      <c r="U12" s="580" t="s">
        <v>71</v>
      </c>
      <c r="V12" s="618"/>
      <c r="W12" s="618">
        <f>IF(U12="■",1,0)</f>
        <v>0</v>
      </c>
      <c r="X12" s="621" t="s">
        <v>63</v>
      </c>
      <c r="Y12" s="580" t="s">
        <v>71</v>
      </c>
      <c r="Z12" s="618"/>
      <c r="AA12" s="618">
        <f>IF(Y12="■",1,0)</f>
        <v>0</v>
      </c>
      <c r="AB12" s="621" t="s">
        <v>61</v>
      </c>
      <c r="AC12" s="580" t="s">
        <v>71</v>
      </c>
      <c r="AD12" s="618"/>
      <c r="AE12" s="618">
        <f>IF(AC12="■",1,0)</f>
        <v>0</v>
      </c>
      <c r="AF12" s="621" t="s">
        <v>63</v>
      </c>
      <c r="AG12" s="579"/>
    </row>
    <row r="13" spans="1:34" ht="15" customHeight="1" x14ac:dyDescent="0.2">
      <c r="A13" s="584"/>
      <c r="B13" s="587"/>
      <c r="C13" s="134"/>
      <c r="D13" s="49" t="s">
        <v>38</v>
      </c>
      <c r="E13" s="595" t="s">
        <v>49</v>
      </c>
      <c r="F13" s="595"/>
      <c r="G13" s="596"/>
      <c r="H13" s="581"/>
      <c r="I13" s="609"/>
      <c r="J13" s="606"/>
      <c r="K13" s="606"/>
      <c r="L13" s="612"/>
      <c r="M13" s="609"/>
      <c r="N13" s="606"/>
      <c r="O13" s="606"/>
      <c r="P13" s="612"/>
      <c r="Q13" s="581"/>
      <c r="R13" s="619"/>
      <c r="S13" s="619"/>
      <c r="T13" s="622"/>
      <c r="U13" s="581"/>
      <c r="V13" s="619"/>
      <c r="W13" s="619"/>
      <c r="X13" s="622"/>
      <c r="Y13" s="581"/>
      <c r="Z13" s="619"/>
      <c r="AA13" s="619"/>
      <c r="AB13" s="622"/>
      <c r="AC13" s="581"/>
      <c r="AD13" s="619"/>
      <c r="AE13" s="619"/>
      <c r="AF13" s="622"/>
      <c r="AG13" s="579"/>
    </row>
    <row r="14" spans="1:34" ht="15" customHeight="1" x14ac:dyDescent="0.2">
      <c r="A14" s="584"/>
      <c r="B14" s="587"/>
      <c r="C14" s="134"/>
      <c r="D14" s="49" t="s">
        <v>40</v>
      </c>
      <c r="E14" s="595" t="s">
        <v>50</v>
      </c>
      <c r="F14" s="595"/>
      <c r="G14" s="596"/>
      <c r="H14" s="581"/>
      <c r="I14" s="609"/>
      <c r="J14" s="606"/>
      <c r="K14" s="606"/>
      <c r="L14" s="612"/>
      <c r="M14" s="609"/>
      <c r="N14" s="606"/>
      <c r="O14" s="606"/>
      <c r="P14" s="612"/>
      <c r="Q14" s="581"/>
      <c r="R14" s="619"/>
      <c r="S14" s="619"/>
      <c r="T14" s="622"/>
      <c r="U14" s="581"/>
      <c r="V14" s="619"/>
      <c r="W14" s="619"/>
      <c r="X14" s="622"/>
      <c r="Y14" s="581"/>
      <c r="Z14" s="619"/>
      <c r="AA14" s="619"/>
      <c r="AB14" s="622"/>
      <c r="AC14" s="581"/>
      <c r="AD14" s="619"/>
      <c r="AE14" s="619"/>
      <c r="AF14" s="622"/>
      <c r="AG14" s="579"/>
    </row>
    <row r="15" spans="1:34" ht="15" customHeight="1" x14ac:dyDescent="0.2">
      <c r="A15" s="584"/>
      <c r="B15" s="587"/>
      <c r="C15" s="134"/>
      <c r="D15" s="49" t="s">
        <v>42</v>
      </c>
      <c r="E15" s="595" t="s">
        <v>51</v>
      </c>
      <c r="F15" s="595"/>
      <c r="G15" s="596"/>
      <c r="H15" s="581"/>
      <c r="I15" s="609"/>
      <c r="J15" s="606"/>
      <c r="K15" s="606"/>
      <c r="L15" s="612"/>
      <c r="M15" s="609"/>
      <c r="N15" s="606"/>
      <c r="O15" s="606"/>
      <c r="P15" s="612"/>
      <c r="Q15" s="581"/>
      <c r="R15" s="619"/>
      <c r="S15" s="619"/>
      <c r="T15" s="622"/>
      <c r="U15" s="581"/>
      <c r="V15" s="619"/>
      <c r="W15" s="619"/>
      <c r="X15" s="622"/>
      <c r="Y15" s="581"/>
      <c r="Z15" s="619"/>
      <c r="AA15" s="619"/>
      <c r="AB15" s="622"/>
      <c r="AC15" s="581"/>
      <c r="AD15" s="619"/>
      <c r="AE15" s="619"/>
      <c r="AF15" s="622"/>
      <c r="AG15" s="579"/>
    </row>
    <row r="16" spans="1:34" ht="27.6" customHeight="1" x14ac:dyDescent="0.2">
      <c r="A16" s="585"/>
      <c r="B16" s="588"/>
      <c r="C16" s="50"/>
      <c r="D16" s="74" t="s">
        <v>52</v>
      </c>
      <c r="E16" s="593" t="s">
        <v>53</v>
      </c>
      <c r="F16" s="593"/>
      <c r="G16" s="594"/>
      <c r="H16" s="582"/>
      <c r="I16" s="610"/>
      <c r="J16" s="607"/>
      <c r="K16" s="607"/>
      <c r="L16" s="613"/>
      <c r="M16" s="610"/>
      <c r="N16" s="607"/>
      <c r="O16" s="607"/>
      <c r="P16" s="613"/>
      <c r="Q16" s="582"/>
      <c r="R16" s="620"/>
      <c r="S16" s="620"/>
      <c r="T16" s="623"/>
      <c r="U16" s="582"/>
      <c r="V16" s="620"/>
      <c r="W16" s="620"/>
      <c r="X16" s="623"/>
      <c r="Y16" s="582"/>
      <c r="Z16" s="620"/>
      <c r="AA16" s="620"/>
      <c r="AB16" s="623"/>
      <c r="AC16" s="582"/>
      <c r="AD16" s="620"/>
      <c r="AE16" s="620"/>
      <c r="AF16" s="623"/>
      <c r="AG16" s="579"/>
    </row>
    <row r="17" spans="1:36" ht="15" customHeight="1" x14ac:dyDescent="0.2">
      <c r="A17" s="583">
        <v>5</v>
      </c>
      <c r="B17" s="586" t="s">
        <v>54</v>
      </c>
      <c r="C17" s="47"/>
      <c r="D17" s="589" t="s">
        <v>55</v>
      </c>
      <c r="E17" s="589"/>
      <c r="F17" s="589"/>
      <c r="G17" s="590"/>
      <c r="H17" s="580"/>
      <c r="I17" s="608"/>
      <c r="J17" s="605"/>
      <c r="K17" s="605"/>
      <c r="L17" s="611"/>
      <c r="M17" s="608"/>
      <c r="N17" s="605"/>
      <c r="O17" s="605"/>
      <c r="P17" s="611"/>
      <c r="Q17" s="580" t="s">
        <v>71</v>
      </c>
      <c r="R17" s="618"/>
      <c r="S17" s="618">
        <f>IF(Q17="■",1,0)</f>
        <v>0</v>
      </c>
      <c r="T17" s="621" t="s">
        <v>61</v>
      </c>
      <c r="U17" s="580" t="s">
        <v>71</v>
      </c>
      <c r="V17" s="618"/>
      <c r="W17" s="618">
        <f>IF(U17="■",1,0)</f>
        <v>0</v>
      </c>
      <c r="X17" s="621" t="s">
        <v>63</v>
      </c>
      <c r="Y17" s="580" t="s">
        <v>71</v>
      </c>
      <c r="Z17" s="618"/>
      <c r="AA17" s="618">
        <f>IF(Y17="■",1,0)</f>
        <v>0</v>
      </c>
      <c r="AB17" s="621" t="s">
        <v>61</v>
      </c>
      <c r="AC17" s="580" t="s">
        <v>71</v>
      </c>
      <c r="AD17" s="618"/>
      <c r="AE17" s="618">
        <f>IF(AC17="■",1,0)</f>
        <v>0</v>
      </c>
      <c r="AF17" s="621" t="s">
        <v>63</v>
      </c>
      <c r="AG17" s="579"/>
    </row>
    <row r="18" spans="1:36" ht="15" customHeight="1" x14ac:dyDescent="0.2">
      <c r="A18" s="584"/>
      <c r="B18" s="587"/>
      <c r="C18" s="134"/>
      <c r="D18" s="49" t="s">
        <v>38</v>
      </c>
      <c r="E18" s="595" t="s">
        <v>56</v>
      </c>
      <c r="F18" s="595"/>
      <c r="G18" s="596"/>
      <c r="H18" s="581"/>
      <c r="I18" s="609"/>
      <c r="J18" s="606"/>
      <c r="K18" s="606"/>
      <c r="L18" s="612"/>
      <c r="M18" s="609"/>
      <c r="N18" s="606"/>
      <c r="O18" s="606"/>
      <c r="P18" s="612"/>
      <c r="Q18" s="581"/>
      <c r="R18" s="619"/>
      <c r="S18" s="619"/>
      <c r="T18" s="622"/>
      <c r="U18" s="581"/>
      <c r="V18" s="619"/>
      <c r="W18" s="619"/>
      <c r="X18" s="622"/>
      <c r="Y18" s="581"/>
      <c r="Z18" s="619"/>
      <c r="AA18" s="619"/>
      <c r="AB18" s="622"/>
      <c r="AC18" s="581"/>
      <c r="AD18" s="619"/>
      <c r="AE18" s="619"/>
      <c r="AF18" s="622"/>
      <c r="AG18" s="579"/>
    </row>
    <row r="19" spans="1:36" ht="15" customHeight="1" x14ac:dyDescent="0.2">
      <c r="A19" s="584"/>
      <c r="B19" s="587"/>
      <c r="C19" s="134"/>
      <c r="D19" s="49" t="s">
        <v>40</v>
      </c>
      <c r="E19" s="595" t="s">
        <v>57</v>
      </c>
      <c r="F19" s="595"/>
      <c r="G19" s="596"/>
      <c r="H19" s="581"/>
      <c r="I19" s="609"/>
      <c r="J19" s="606"/>
      <c r="K19" s="606"/>
      <c r="L19" s="612"/>
      <c r="M19" s="609"/>
      <c r="N19" s="606"/>
      <c r="O19" s="606"/>
      <c r="P19" s="612"/>
      <c r="Q19" s="581"/>
      <c r="R19" s="619"/>
      <c r="S19" s="619"/>
      <c r="T19" s="622"/>
      <c r="U19" s="581"/>
      <c r="V19" s="619"/>
      <c r="W19" s="619"/>
      <c r="X19" s="622"/>
      <c r="Y19" s="581"/>
      <c r="Z19" s="619"/>
      <c r="AA19" s="619"/>
      <c r="AB19" s="622"/>
      <c r="AC19" s="581"/>
      <c r="AD19" s="619"/>
      <c r="AE19" s="619"/>
      <c r="AF19" s="622"/>
      <c r="AG19" s="579"/>
    </row>
    <row r="20" spans="1:36" ht="28.2" customHeight="1" x14ac:dyDescent="0.2">
      <c r="A20" s="584"/>
      <c r="B20" s="587"/>
      <c r="C20" s="186"/>
      <c r="D20" s="226" t="s">
        <v>430</v>
      </c>
      <c r="E20" s="591" t="s">
        <v>394</v>
      </c>
      <c r="F20" s="591"/>
      <c r="G20" s="592"/>
      <c r="H20" s="581"/>
      <c r="I20" s="609"/>
      <c r="J20" s="606"/>
      <c r="K20" s="606"/>
      <c r="L20" s="612"/>
      <c r="M20" s="609"/>
      <c r="N20" s="606"/>
      <c r="O20" s="606"/>
      <c r="P20" s="612"/>
      <c r="Q20" s="581"/>
      <c r="R20" s="619"/>
      <c r="S20" s="619"/>
      <c r="T20" s="622"/>
      <c r="U20" s="581"/>
      <c r="V20" s="619"/>
      <c r="W20" s="619"/>
      <c r="X20" s="622"/>
      <c r="Y20" s="581"/>
      <c r="Z20" s="619"/>
      <c r="AA20" s="619"/>
      <c r="AB20" s="622"/>
      <c r="AC20" s="581"/>
      <c r="AD20" s="619"/>
      <c r="AE20" s="619"/>
      <c r="AF20" s="622"/>
      <c r="AG20" s="579"/>
    </row>
    <row r="21" spans="1:36" ht="15" customHeight="1" x14ac:dyDescent="0.2">
      <c r="A21" s="584"/>
      <c r="B21" s="587"/>
      <c r="C21" s="134"/>
      <c r="D21" s="226" t="s">
        <v>249</v>
      </c>
      <c r="E21" s="595" t="s">
        <v>420</v>
      </c>
      <c r="F21" s="595"/>
      <c r="G21" s="596"/>
      <c r="H21" s="581"/>
      <c r="I21" s="609"/>
      <c r="J21" s="606"/>
      <c r="K21" s="606"/>
      <c r="L21" s="612"/>
      <c r="M21" s="609"/>
      <c r="N21" s="606"/>
      <c r="O21" s="606"/>
      <c r="P21" s="612"/>
      <c r="Q21" s="581"/>
      <c r="R21" s="619"/>
      <c r="S21" s="619"/>
      <c r="T21" s="622"/>
      <c r="U21" s="581"/>
      <c r="V21" s="619"/>
      <c r="W21" s="619"/>
      <c r="X21" s="622"/>
      <c r="Y21" s="581"/>
      <c r="Z21" s="619"/>
      <c r="AA21" s="619"/>
      <c r="AB21" s="622"/>
      <c r="AC21" s="581"/>
      <c r="AD21" s="619"/>
      <c r="AE21" s="619"/>
      <c r="AF21" s="622"/>
      <c r="AG21" s="579"/>
    </row>
    <row r="22" spans="1:36" ht="15" customHeight="1" x14ac:dyDescent="0.2">
      <c r="A22" s="585"/>
      <c r="B22" s="588"/>
      <c r="C22" s="50"/>
      <c r="D22" s="227" t="s">
        <v>153</v>
      </c>
      <c r="E22" s="593" t="s">
        <v>59</v>
      </c>
      <c r="F22" s="593"/>
      <c r="G22" s="594"/>
      <c r="H22" s="582"/>
      <c r="I22" s="610"/>
      <c r="J22" s="607"/>
      <c r="K22" s="607"/>
      <c r="L22" s="613"/>
      <c r="M22" s="610"/>
      <c r="N22" s="607"/>
      <c r="O22" s="607"/>
      <c r="P22" s="613"/>
      <c r="Q22" s="582"/>
      <c r="R22" s="620"/>
      <c r="S22" s="620"/>
      <c r="T22" s="623"/>
      <c r="U22" s="582"/>
      <c r="V22" s="620"/>
      <c r="W22" s="620"/>
      <c r="X22" s="623"/>
      <c r="Y22" s="582"/>
      <c r="Z22" s="620"/>
      <c r="AA22" s="620"/>
      <c r="AB22" s="623"/>
      <c r="AC22" s="582"/>
      <c r="AD22" s="620"/>
      <c r="AE22" s="620"/>
      <c r="AF22" s="623"/>
      <c r="AG22" s="579"/>
    </row>
    <row r="23" spans="1:36" s="48" customFormat="1" ht="32.25" customHeight="1" x14ac:dyDescent="0.2">
      <c r="A23" s="139"/>
      <c r="B23" s="130"/>
      <c r="C23" s="134"/>
      <c r="D23" s="139"/>
      <c r="E23" s="130"/>
      <c r="F23" s="130"/>
      <c r="G23" s="616" t="s">
        <v>7</v>
      </c>
      <c r="H23" s="204"/>
      <c r="I23" s="402" t="s">
        <v>66</v>
      </c>
      <c r="J23" s="403"/>
      <c r="K23" s="403"/>
      <c r="L23" s="404" t="s">
        <v>67</v>
      </c>
      <c r="M23" s="402" t="s">
        <v>66</v>
      </c>
      <c r="N23" s="403"/>
      <c r="O23" s="403"/>
      <c r="P23" s="404" t="s">
        <v>67</v>
      </c>
      <c r="Q23" s="59" t="s">
        <v>66</v>
      </c>
      <c r="R23" s="319"/>
      <c r="S23" s="319"/>
      <c r="T23" s="356" t="s">
        <v>67</v>
      </c>
      <c r="U23" s="59" t="s">
        <v>66</v>
      </c>
      <c r="V23" s="319"/>
      <c r="W23" s="319"/>
      <c r="X23" s="325" t="s">
        <v>67</v>
      </c>
      <c r="Y23" s="59" t="s">
        <v>66</v>
      </c>
      <c r="Z23" s="319"/>
      <c r="AA23" s="319"/>
      <c r="AB23" s="325">
        <f>SUM(Z4:Z22)</f>
        <v>0</v>
      </c>
      <c r="AC23" s="59" t="s">
        <v>66</v>
      </c>
      <c r="AD23" s="319"/>
      <c r="AE23" s="319"/>
      <c r="AF23" s="325" t="s">
        <v>67</v>
      </c>
      <c r="AG23" s="521"/>
      <c r="AH23"/>
      <c r="AI23"/>
      <c r="AJ23"/>
    </row>
    <row r="24" spans="1:36" s="48" customFormat="1" ht="32.25" customHeight="1" x14ac:dyDescent="0.2">
      <c r="A24" s="54"/>
      <c r="B24" s="53"/>
      <c r="C24" s="55"/>
      <c r="D24" s="54"/>
      <c r="E24" s="53"/>
      <c r="F24" s="53"/>
      <c r="G24" s="617"/>
      <c r="H24" s="202"/>
      <c r="I24" s="405" t="s">
        <v>61</v>
      </c>
      <c r="J24" s="406"/>
      <c r="K24" s="406"/>
      <c r="L24" s="407">
        <f>SUM(K4:K22)</f>
        <v>0</v>
      </c>
      <c r="M24" s="405" t="s">
        <v>61</v>
      </c>
      <c r="N24" s="406"/>
      <c r="O24" s="406"/>
      <c r="P24" s="407">
        <f>SUM(O4:O22)</f>
        <v>0</v>
      </c>
      <c r="Q24" s="57" t="s">
        <v>61</v>
      </c>
      <c r="R24" s="58"/>
      <c r="S24" s="58"/>
      <c r="T24" s="326">
        <f>SUM(S4:S22)</f>
        <v>0</v>
      </c>
      <c r="U24" s="57" t="s">
        <v>61</v>
      </c>
      <c r="V24" s="58"/>
      <c r="W24" s="58"/>
      <c r="X24" s="326">
        <f>SUM(W4:W22)</f>
        <v>0</v>
      </c>
      <c r="Y24" s="57" t="s">
        <v>61</v>
      </c>
      <c r="Z24" s="58"/>
      <c r="AA24" s="58"/>
      <c r="AB24" s="326">
        <f>SUM(AA4:AA22)</f>
        <v>0</v>
      </c>
      <c r="AC24" s="57" t="s">
        <v>61</v>
      </c>
      <c r="AD24" s="58"/>
      <c r="AE24" s="58"/>
      <c r="AF24" s="326">
        <f>SUM(AE4:AE22)</f>
        <v>0</v>
      </c>
      <c r="AG24" s="521"/>
      <c r="AH24"/>
      <c r="AI24"/>
      <c r="AJ24"/>
    </row>
    <row r="25" spans="1:36" ht="15" customHeight="1" x14ac:dyDescent="0.2">
      <c r="A25" s="614" t="s">
        <v>68</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row>
    <row r="26" spans="1:36" ht="28.5" customHeight="1" x14ac:dyDescent="0.2">
      <c r="A26" s="615" t="s">
        <v>69</v>
      </c>
      <c r="B26" s="615"/>
      <c r="C26" s="615"/>
      <c r="D26" s="615"/>
      <c r="E26" s="615"/>
      <c r="F26" s="615"/>
      <c r="G26" s="615"/>
      <c r="H26" s="615"/>
      <c r="I26" s="615"/>
      <c r="J26" s="615"/>
      <c r="K26" s="615"/>
      <c r="L26" s="615"/>
      <c r="M26" s="615"/>
      <c r="N26" s="615"/>
      <c r="O26" s="615"/>
      <c r="P26" s="615"/>
      <c r="Q26" s="615"/>
      <c r="R26" s="615"/>
      <c r="S26" s="615"/>
      <c r="T26" s="615"/>
      <c r="U26" s="615"/>
      <c r="V26" s="615"/>
      <c r="W26" s="615"/>
      <c r="X26" s="615"/>
      <c r="Y26" s="615"/>
      <c r="Z26" s="615"/>
      <c r="AA26" s="615"/>
      <c r="AB26" s="615"/>
      <c r="AC26" s="615"/>
      <c r="AD26" s="615"/>
      <c r="AE26" s="615"/>
      <c r="AF26" s="615"/>
    </row>
    <row r="28" spans="1:36" x14ac:dyDescent="0.2">
      <c r="A28" s="152"/>
      <c r="B28" s="152"/>
      <c r="C28" s="152"/>
      <c r="D28" s="152"/>
      <c r="E28" s="152"/>
      <c r="F28" s="152"/>
      <c r="G28" s="152"/>
      <c r="H28" s="152"/>
      <c r="I28" s="153"/>
      <c r="J28" s="152"/>
      <c r="K28" s="152"/>
      <c r="L28" s="152"/>
      <c r="M28" s="153"/>
      <c r="N28" s="152"/>
      <c r="O28" s="152"/>
      <c r="P28" s="152"/>
      <c r="Q28" s="153"/>
      <c r="R28" s="152"/>
      <c r="S28" s="152"/>
      <c r="T28" s="152"/>
      <c r="U28" s="153"/>
      <c r="V28" s="152"/>
      <c r="W28" s="152"/>
      <c r="X28" s="152"/>
      <c r="Y28" s="153"/>
      <c r="Z28" s="152"/>
      <c r="AA28" s="152"/>
      <c r="AB28" s="152"/>
      <c r="AC28" s="153"/>
      <c r="AD28" s="152"/>
      <c r="AE28" s="152"/>
      <c r="AF28" s="152"/>
    </row>
    <row r="29" spans="1:36" x14ac:dyDescent="0.2">
      <c r="A29" s="152"/>
      <c r="B29" s="152"/>
      <c r="C29" s="152"/>
      <c r="D29" s="152"/>
      <c r="E29" s="152"/>
      <c r="F29" s="152"/>
      <c r="G29" s="152"/>
      <c r="H29" s="152"/>
      <c r="I29" s="153"/>
      <c r="J29" s="152"/>
      <c r="K29" s="152"/>
      <c r="L29" s="152"/>
      <c r="M29" s="153"/>
      <c r="N29" s="152"/>
      <c r="O29" s="152"/>
      <c r="P29" s="152"/>
      <c r="Q29" s="153"/>
      <c r="R29" s="152"/>
      <c r="S29" s="152"/>
      <c r="T29" s="152"/>
      <c r="U29" s="153"/>
      <c r="V29" s="152"/>
      <c r="W29" s="152"/>
      <c r="X29" s="152"/>
      <c r="Y29" s="153"/>
      <c r="Z29" s="152"/>
      <c r="AA29" s="152"/>
      <c r="AB29" s="152"/>
      <c r="AC29" s="153"/>
      <c r="AD29" s="152"/>
      <c r="AE29" s="152"/>
      <c r="AF29" s="152"/>
    </row>
    <row r="30" spans="1:36" x14ac:dyDescent="0.2">
      <c r="A30" s="152"/>
      <c r="B30" s="152"/>
      <c r="C30" s="152"/>
      <c r="D30" s="152"/>
      <c r="E30" s="152"/>
      <c r="F30" s="152"/>
      <c r="G30" s="152"/>
      <c r="H30" s="152"/>
      <c r="I30" s="153"/>
      <c r="J30" s="152"/>
      <c r="K30" s="152"/>
      <c r="L30" s="152"/>
      <c r="M30" s="153"/>
      <c r="N30" s="152"/>
      <c r="O30" s="152"/>
      <c r="P30" s="152"/>
      <c r="Q30" s="153"/>
      <c r="R30" s="152"/>
      <c r="S30" s="152"/>
      <c r="T30" s="152"/>
      <c r="U30" s="153"/>
      <c r="V30" s="152"/>
      <c r="W30" s="152"/>
      <c r="X30" s="152"/>
      <c r="Y30" s="153"/>
      <c r="Z30" s="152"/>
      <c r="AA30" s="152"/>
      <c r="AB30" s="152"/>
      <c r="AC30" s="153"/>
      <c r="AD30" s="152"/>
      <c r="AE30" s="152"/>
      <c r="AF30" s="152"/>
    </row>
    <row r="31" spans="1:36" x14ac:dyDescent="0.2">
      <c r="A31" s="152"/>
      <c r="B31" s="152"/>
      <c r="C31" s="152"/>
      <c r="D31" s="152"/>
      <c r="E31" s="152"/>
      <c r="F31" s="152"/>
      <c r="G31" s="152"/>
      <c r="H31" s="152"/>
      <c r="I31" s="153"/>
      <c r="J31" s="152"/>
      <c r="K31" s="152"/>
      <c r="L31" s="152"/>
      <c r="M31" s="153"/>
      <c r="N31" s="152"/>
      <c r="O31" s="152"/>
      <c r="P31" s="152"/>
      <c r="Q31" s="153"/>
      <c r="R31" s="152"/>
      <c r="S31" s="152"/>
      <c r="T31" s="152"/>
      <c r="U31" s="153"/>
      <c r="V31" s="152"/>
      <c r="W31" s="152"/>
      <c r="X31" s="152"/>
      <c r="Y31" s="153"/>
      <c r="Z31" s="152"/>
      <c r="AA31" s="152"/>
      <c r="AB31" s="152"/>
      <c r="AC31" s="153"/>
      <c r="AD31" s="152"/>
      <c r="AE31" s="152"/>
      <c r="AF31" s="152"/>
    </row>
    <row r="32" spans="1:36" x14ac:dyDescent="0.2">
      <c r="A32" s="152"/>
      <c r="B32" s="152"/>
      <c r="C32" s="152"/>
      <c r="D32" s="152"/>
      <c r="E32" s="152"/>
      <c r="F32" s="152"/>
      <c r="G32" s="152"/>
      <c r="H32" s="152"/>
      <c r="I32" s="153"/>
      <c r="J32" s="152"/>
      <c r="K32" s="152"/>
      <c r="L32" s="152"/>
      <c r="M32" s="153"/>
      <c r="N32" s="152"/>
      <c r="O32" s="152"/>
      <c r="P32" s="152"/>
      <c r="Q32" s="153"/>
      <c r="R32" s="152"/>
      <c r="S32" s="152"/>
      <c r="T32" s="152"/>
      <c r="U32" s="153"/>
      <c r="V32" s="152"/>
      <c r="W32" s="152"/>
      <c r="X32" s="152"/>
      <c r="Y32" s="153"/>
      <c r="Z32" s="152"/>
      <c r="AA32" s="152"/>
      <c r="AB32" s="152"/>
      <c r="AC32" s="153"/>
      <c r="AD32" s="152"/>
      <c r="AE32" s="152"/>
      <c r="AF32" s="152"/>
    </row>
    <row r="33" spans="1:32" x14ac:dyDescent="0.2">
      <c r="A33" s="152"/>
      <c r="B33" s="152"/>
      <c r="C33" s="152"/>
      <c r="D33" s="152"/>
      <c r="E33" s="152"/>
      <c r="F33" s="152"/>
      <c r="G33" s="152"/>
      <c r="H33" s="152"/>
      <c r="I33" s="153"/>
      <c r="J33" s="152"/>
      <c r="K33" s="152"/>
      <c r="L33" s="152"/>
      <c r="M33" s="153"/>
      <c r="N33" s="152"/>
      <c r="O33" s="152"/>
      <c r="P33" s="152"/>
      <c r="Q33" s="153"/>
      <c r="R33" s="152"/>
      <c r="S33" s="152"/>
      <c r="T33" s="152"/>
      <c r="U33" s="153"/>
      <c r="V33" s="152"/>
      <c r="W33" s="152"/>
      <c r="X33" s="152"/>
      <c r="Y33" s="153"/>
      <c r="Z33" s="152"/>
      <c r="AA33" s="152"/>
      <c r="AB33" s="152"/>
      <c r="AC33" s="153"/>
      <c r="AD33" s="152"/>
      <c r="AE33" s="152"/>
      <c r="AF33" s="152"/>
    </row>
    <row r="34" spans="1:32" x14ac:dyDescent="0.2">
      <c r="A34" s="152"/>
      <c r="B34" s="152"/>
      <c r="C34" s="152"/>
      <c r="D34" s="152"/>
      <c r="E34" s="152"/>
      <c r="F34" s="152"/>
      <c r="G34" s="152"/>
      <c r="H34" s="152"/>
      <c r="I34" s="153"/>
      <c r="J34" s="152"/>
      <c r="K34" s="152"/>
      <c r="L34" s="152"/>
      <c r="M34" s="153"/>
      <c r="N34" s="152"/>
      <c r="O34" s="152"/>
      <c r="P34" s="152"/>
      <c r="Q34" s="153"/>
      <c r="R34" s="152"/>
      <c r="S34" s="152"/>
      <c r="T34" s="152"/>
      <c r="U34" s="153"/>
      <c r="V34" s="152"/>
      <c r="W34" s="152"/>
      <c r="X34" s="152"/>
      <c r="Y34" s="153"/>
      <c r="Z34" s="152"/>
      <c r="AA34" s="152"/>
      <c r="AB34" s="152"/>
      <c r="AC34" s="153"/>
      <c r="AD34" s="152"/>
      <c r="AE34" s="152"/>
      <c r="AF34" s="152"/>
    </row>
    <row r="35" spans="1:32" x14ac:dyDescent="0.2">
      <c r="A35" s="152"/>
      <c r="B35" s="152"/>
      <c r="C35" s="152"/>
      <c r="D35" s="152"/>
      <c r="E35" s="152"/>
      <c r="F35" s="152"/>
      <c r="G35" s="152"/>
      <c r="H35" s="152"/>
      <c r="I35" s="153"/>
      <c r="J35" s="152"/>
      <c r="K35" s="152"/>
      <c r="L35" s="152"/>
      <c r="M35" s="153"/>
      <c r="N35" s="152"/>
      <c r="O35" s="152"/>
      <c r="P35" s="152"/>
      <c r="Q35" s="153"/>
      <c r="R35" s="152"/>
      <c r="S35" s="152"/>
      <c r="T35" s="152"/>
      <c r="U35" s="153"/>
      <c r="V35" s="152"/>
      <c r="W35" s="152"/>
      <c r="X35" s="152"/>
      <c r="Y35" s="153"/>
      <c r="Z35" s="152"/>
      <c r="AA35" s="152"/>
      <c r="AB35" s="152"/>
      <c r="AC35" s="153"/>
      <c r="AD35" s="152"/>
      <c r="AE35" s="152"/>
      <c r="AF35" s="152"/>
    </row>
    <row r="36" spans="1:32" x14ac:dyDescent="0.2">
      <c r="A36" s="152"/>
      <c r="B36" s="152"/>
      <c r="C36" s="152"/>
      <c r="D36" s="152"/>
      <c r="E36" s="152"/>
      <c r="F36" s="152"/>
      <c r="G36" s="152"/>
      <c r="H36" s="152"/>
      <c r="I36" s="153"/>
      <c r="J36" s="152"/>
      <c r="K36" s="152"/>
      <c r="L36" s="152"/>
      <c r="M36" s="153"/>
      <c r="N36" s="152"/>
      <c r="O36" s="152"/>
      <c r="P36" s="152"/>
      <c r="Q36" s="153"/>
      <c r="R36" s="152"/>
      <c r="S36" s="152"/>
      <c r="T36" s="152"/>
      <c r="U36" s="153"/>
      <c r="V36" s="152"/>
      <c r="W36" s="152"/>
      <c r="X36" s="152"/>
      <c r="Y36" s="153"/>
      <c r="Z36" s="152"/>
      <c r="AA36" s="152"/>
      <c r="AB36" s="152"/>
      <c r="AC36" s="153"/>
      <c r="AD36" s="152"/>
      <c r="AE36" s="152"/>
      <c r="AF36" s="152"/>
    </row>
    <row r="37" spans="1:32" x14ac:dyDescent="0.2">
      <c r="A37" s="152"/>
      <c r="B37" s="152"/>
      <c r="C37" s="152"/>
      <c r="D37" s="152"/>
      <c r="E37" s="152"/>
      <c r="F37" s="152"/>
      <c r="G37" s="152"/>
      <c r="H37" s="152"/>
      <c r="I37" s="153"/>
      <c r="J37" s="152"/>
      <c r="K37" s="152"/>
      <c r="L37" s="152"/>
      <c r="M37" s="153"/>
      <c r="N37" s="152"/>
      <c r="O37" s="152"/>
      <c r="P37" s="152"/>
      <c r="Q37" s="153"/>
      <c r="R37" s="152"/>
      <c r="S37" s="152"/>
      <c r="T37" s="152"/>
      <c r="U37" s="153"/>
      <c r="V37" s="152"/>
      <c r="W37" s="152"/>
      <c r="X37" s="152"/>
      <c r="Y37" s="153"/>
      <c r="Z37" s="152"/>
      <c r="AA37" s="152"/>
      <c r="AB37" s="152"/>
      <c r="AC37" s="153"/>
      <c r="AD37" s="152"/>
      <c r="AE37" s="152"/>
      <c r="AF37" s="152"/>
    </row>
    <row r="38" spans="1:32" x14ac:dyDescent="0.2">
      <c r="A38" s="152"/>
      <c r="B38" s="152"/>
      <c r="C38" s="152"/>
      <c r="D38" s="152"/>
      <c r="E38" s="152"/>
      <c r="F38" s="152"/>
      <c r="G38" s="152"/>
      <c r="H38" s="152"/>
      <c r="I38" s="153"/>
      <c r="J38" s="152"/>
      <c r="K38" s="152"/>
      <c r="L38" s="152"/>
      <c r="M38" s="153"/>
      <c r="N38" s="152"/>
      <c r="O38" s="152"/>
      <c r="P38" s="152"/>
      <c r="Q38" s="153"/>
      <c r="R38" s="152"/>
      <c r="S38" s="152"/>
      <c r="T38" s="152"/>
      <c r="U38" s="153"/>
      <c r="V38" s="152"/>
      <c r="W38" s="152"/>
      <c r="X38" s="152"/>
      <c r="Y38" s="153"/>
      <c r="Z38" s="152"/>
      <c r="AA38" s="152"/>
      <c r="AB38" s="152"/>
      <c r="AC38" s="153"/>
      <c r="AD38" s="152"/>
      <c r="AE38" s="152"/>
      <c r="AF38" s="152"/>
    </row>
    <row r="39" spans="1:32" x14ac:dyDescent="0.2">
      <c r="A39" s="152"/>
      <c r="B39" s="152"/>
      <c r="C39" s="152"/>
      <c r="D39" s="152"/>
      <c r="E39" s="152"/>
      <c r="F39" s="152"/>
      <c r="G39" s="152"/>
      <c r="H39" s="152"/>
      <c r="I39" s="153"/>
      <c r="J39" s="152"/>
      <c r="K39" s="152"/>
      <c r="L39" s="152"/>
      <c r="M39" s="153"/>
      <c r="N39" s="152"/>
      <c r="O39" s="152"/>
      <c r="P39" s="152"/>
      <c r="Q39" s="153"/>
      <c r="R39" s="152"/>
      <c r="S39" s="152"/>
      <c r="T39" s="152"/>
      <c r="U39" s="153"/>
      <c r="V39" s="152"/>
      <c r="W39" s="152"/>
      <c r="X39" s="152"/>
      <c r="Y39" s="153"/>
      <c r="Z39" s="152"/>
      <c r="AA39" s="152"/>
      <c r="AB39" s="152"/>
      <c r="AC39" s="153"/>
      <c r="AD39" s="152"/>
      <c r="AE39" s="152"/>
      <c r="AF39" s="152"/>
    </row>
    <row r="40" spans="1:32" x14ac:dyDescent="0.2">
      <c r="A40" s="152"/>
      <c r="B40" s="152"/>
      <c r="C40" s="152"/>
      <c r="D40" s="152"/>
      <c r="E40" s="152"/>
      <c r="F40" s="152"/>
      <c r="G40" s="152"/>
      <c r="H40" s="152"/>
      <c r="I40" s="153"/>
      <c r="J40" s="152"/>
      <c r="K40" s="152"/>
      <c r="L40" s="152"/>
      <c r="M40" s="153"/>
      <c r="N40" s="152"/>
      <c r="O40" s="152"/>
      <c r="P40" s="152"/>
      <c r="Q40" s="153"/>
      <c r="R40" s="152"/>
      <c r="S40" s="152"/>
      <c r="T40" s="152"/>
      <c r="U40" s="153"/>
      <c r="V40" s="152"/>
      <c r="W40" s="152"/>
      <c r="X40" s="152"/>
      <c r="Y40" s="153"/>
      <c r="Z40" s="152"/>
      <c r="AA40" s="152"/>
      <c r="AB40" s="152"/>
      <c r="AC40" s="153"/>
      <c r="AD40" s="152"/>
      <c r="AE40" s="152"/>
      <c r="AF40" s="152"/>
    </row>
  </sheetData>
  <sheetProtection sheet="1" formatColumns="0" formatRows="0"/>
  <protectedRanges>
    <protectedRange sqref="AG4:AG22" name="範囲1"/>
  </protectedRanges>
  <mergeCells count="147">
    <mergeCell ref="Y2:AF2"/>
    <mergeCell ref="AD17:AD22"/>
    <mergeCell ref="AE17:AE22"/>
    <mergeCell ref="AF17:AF22"/>
    <mergeCell ref="A2:B3"/>
    <mergeCell ref="C2:G3"/>
    <mergeCell ref="H2:H3"/>
    <mergeCell ref="I2:P2"/>
    <mergeCell ref="Q2:X2"/>
    <mergeCell ref="Y17:Y22"/>
    <mergeCell ref="Z17:Z22"/>
    <mergeCell ref="AA17:AA22"/>
    <mergeCell ref="AB17:AB22"/>
    <mergeCell ref="AC17:AC22"/>
    <mergeCell ref="AC8:AC10"/>
    <mergeCell ref="AD8:AD10"/>
    <mergeCell ref="AE8:AE10"/>
    <mergeCell ref="AF8:AF10"/>
    <mergeCell ref="Y12:Y16"/>
    <mergeCell ref="Z12:Z16"/>
    <mergeCell ref="AA12:AA16"/>
    <mergeCell ref="AB12:AB16"/>
    <mergeCell ref="AC12:AC16"/>
    <mergeCell ref="AE12:AE16"/>
    <mergeCell ref="AF12:AF16"/>
    <mergeCell ref="W17:W22"/>
    <mergeCell ref="X17:X22"/>
    <mergeCell ref="Y3:AB3"/>
    <mergeCell ref="AC3:AF3"/>
    <mergeCell ref="Y4:Y7"/>
    <mergeCell ref="Z4:Z7"/>
    <mergeCell ref="AA4:AA7"/>
    <mergeCell ref="AB4:AB7"/>
    <mergeCell ref="AC4:AC7"/>
    <mergeCell ref="AD4:AD7"/>
    <mergeCell ref="AE4:AE7"/>
    <mergeCell ref="AF4:AF7"/>
    <mergeCell ref="Y8:Y10"/>
    <mergeCell ref="Z8:Z10"/>
    <mergeCell ref="AA8:AA10"/>
    <mergeCell ref="AB8:AB10"/>
    <mergeCell ref="AD12:AD16"/>
    <mergeCell ref="W8:W10"/>
    <mergeCell ref="X8:X10"/>
    <mergeCell ref="R12:R16"/>
    <mergeCell ref="S12:S16"/>
    <mergeCell ref="T12:T16"/>
    <mergeCell ref="U12:U16"/>
    <mergeCell ref="V12:V16"/>
    <mergeCell ref="W12:W16"/>
    <mergeCell ref="X12:X16"/>
    <mergeCell ref="R8:R10"/>
    <mergeCell ref="S8:S10"/>
    <mergeCell ref="T8:T10"/>
    <mergeCell ref="U8:U10"/>
    <mergeCell ref="V8:V10"/>
    <mergeCell ref="Q3:T3"/>
    <mergeCell ref="U3:X3"/>
    <mergeCell ref="R4:R7"/>
    <mergeCell ref="S4:S7"/>
    <mergeCell ref="T4:T7"/>
    <mergeCell ref="U4:U7"/>
    <mergeCell ref="V4:V7"/>
    <mergeCell ref="W4:W7"/>
    <mergeCell ref="X4:X7"/>
    <mergeCell ref="Q4:Q7"/>
    <mergeCell ref="A25:AF25"/>
    <mergeCell ref="A26:AF26"/>
    <mergeCell ref="G23:G24"/>
    <mergeCell ref="O17:O22"/>
    <mergeCell ref="N17:N22"/>
    <mergeCell ref="K17:K22"/>
    <mergeCell ref="J17:J22"/>
    <mergeCell ref="I17:I22"/>
    <mergeCell ref="L17:L22"/>
    <mergeCell ref="M17:M22"/>
    <mergeCell ref="P17:P22"/>
    <mergeCell ref="Q17:Q22"/>
    <mergeCell ref="S17:S22"/>
    <mergeCell ref="A17:A22"/>
    <mergeCell ref="T17:T22"/>
    <mergeCell ref="U17:U22"/>
    <mergeCell ref="V17:V22"/>
    <mergeCell ref="B17:B22"/>
    <mergeCell ref="D17:G17"/>
    <mergeCell ref="E18:G18"/>
    <mergeCell ref="E19:G19"/>
    <mergeCell ref="E21:G21"/>
    <mergeCell ref="E22:G22"/>
    <mergeCell ref="R17:R22"/>
    <mergeCell ref="E20:G20"/>
    <mergeCell ref="H17:H22"/>
    <mergeCell ref="J8:J10"/>
    <mergeCell ref="L8:L10"/>
    <mergeCell ref="I12:I16"/>
    <mergeCell ref="L12:L16"/>
    <mergeCell ref="I8:I10"/>
    <mergeCell ref="M12:M16"/>
    <mergeCell ref="M8:M10"/>
    <mergeCell ref="Q8:Q10"/>
    <mergeCell ref="Q12:Q16"/>
    <mergeCell ref="N8:N10"/>
    <mergeCell ref="D4:G4"/>
    <mergeCell ref="E5:G5"/>
    <mergeCell ref="E6:G6"/>
    <mergeCell ref="E7:G7"/>
    <mergeCell ref="K4:K7"/>
    <mergeCell ref="J4:J7"/>
    <mergeCell ref="H4:H7"/>
    <mergeCell ref="I4:I7"/>
    <mergeCell ref="L4:L7"/>
    <mergeCell ref="O4:O7"/>
    <mergeCell ref="N4:N7"/>
    <mergeCell ref="K8:K10"/>
    <mergeCell ref="J12:J16"/>
    <mergeCell ref="K12:K16"/>
    <mergeCell ref="P4:P7"/>
    <mergeCell ref="P8:P10"/>
    <mergeCell ref="P12:P16"/>
    <mergeCell ref="M4:M7"/>
    <mergeCell ref="O8:O10"/>
    <mergeCell ref="N12:N16"/>
    <mergeCell ref="O12:O16"/>
    <mergeCell ref="AG2:AG3"/>
    <mergeCell ref="AG4:AG7"/>
    <mergeCell ref="AG8:AG10"/>
    <mergeCell ref="AG12:AG16"/>
    <mergeCell ref="AG17:AG22"/>
    <mergeCell ref="H8:H10"/>
    <mergeCell ref="H12:H16"/>
    <mergeCell ref="A8:A10"/>
    <mergeCell ref="B8:B10"/>
    <mergeCell ref="D8:G8"/>
    <mergeCell ref="E9:G9"/>
    <mergeCell ref="E10:G10"/>
    <mergeCell ref="A12:A16"/>
    <mergeCell ref="B12:B16"/>
    <mergeCell ref="D12:G12"/>
    <mergeCell ref="E13:G13"/>
    <mergeCell ref="E14:G14"/>
    <mergeCell ref="E15:G15"/>
    <mergeCell ref="E16:G16"/>
    <mergeCell ref="D11:G11"/>
    <mergeCell ref="I3:L3"/>
    <mergeCell ref="M3:P3"/>
    <mergeCell ref="A4:A7"/>
    <mergeCell ref="B4:B7"/>
  </mergeCells>
  <phoneticPr fontId="4"/>
  <dataValidations count="1">
    <dataValidation type="list" allowBlank="1" showInputMessage="1" showErrorMessage="1" sqref="M4:M24 Q4:Q24 U4:U24 I4:I24 Y4:Y24 AC4:AC24">
      <formula1>$AH$3:$AH$4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ignoredErrors>
    <ignoredError sqref="D5:G8 E22:G22 D9 F9:G9 D10:G19 F21:G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6"/>
  <sheetViews>
    <sheetView view="pageBreakPreview" zoomScale="85" zoomScaleNormal="80" zoomScaleSheetLayoutView="85" workbookViewId="0">
      <pane xSplit="2" ySplit="4" topLeftCell="C5" activePane="bottomRight" state="frozen"/>
      <selection activeCell="H6" sqref="H6:J6"/>
      <selection pane="topRight" activeCell="H6" sqref="H6:J6"/>
      <selection pane="bottomLeft" activeCell="H6" sqref="H6:J6"/>
      <selection pane="bottomRight" activeCell="H5" sqref="H5:J17"/>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5" style="51" hidden="1" customWidth="1"/>
    <col min="44" max="44" width="31.33203125" style="520" customWidth="1"/>
    <col min="45" max="45" width="9" style="51" hidden="1" customWidth="1"/>
    <col min="46" max="16384" width="9" style="51"/>
  </cols>
  <sheetData>
    <row r="1" spans="1:45" ht="30" customHeight="1" x14ac:dyDescent="0.2">
      <c r="A1" s="46" t="s">
        <v>117</v>
      </c>
    </row>
    <row r="2" spans="1:45" ht="24.75" customHeight="1" x14ac:dyDescent="0.2">
      <c r="A2" s="599" t="s">
        <v>32</v>
      </c>
      <c r="B2" s="601"/>
      <c r="C2" s="599" t="s">
        <v>33</v>
      </c>
      <c r="D2" s="600"/>
      <c r="E2" s="600"/>
      <c r="F2" s="600"/>
      <c r="G2" s="600"/>
      <c r="H2" s="641" t="s">
        <v>474</v>
      </c>
      <c r="I2" s="642"/>
      <c r="J2" s="642"/>
      <c r="K2" s="642"/>
      <c r="L2" s="642"/>
      <c r="M2" s="642"/>
      <c r="N2" s="642"/>
      <c r="O2" s="642"/>
      <c r="P2" s="642"/>
      <c r="Q2" s="642"/>
      <c r="R2" s="642"/>
      <c r="S2" s="643"/>
      <c r="T2" s="641" t="s">
        <v>475</v>
      </c>
      <c r="U2" s="642"/>
      <c r="V2" s="642"/>
      <c r="W2" s="642"/>
      <c r="X2" s="642"/>
      <c r="Y2" s="642"/>
      <c r="Z2" s="642"/>
      <c r="AA2" s="642"/>
      <c r="AB2" s="642"/>
      <c r="AC2" s="642"/>
      <c r="AD2" s="642"/>
      <c r="AE2" s="643"/>
      <c r="AF2" s="641" t="s">
        <v>476</v>
      </c>
      <c r="AG2" s="642"/>
      <c r="AH2" s="642"/>
      <c r="AI2" s="642"/>
      <c r="AJ2" s="642"/>
      <c r="AK2" s="642"/>
      <c r="AL2" s="642"/>
      <c r="AM2" s="642"/>
      <c r="AN2" s="642"/>
      <c r="AO2" s="642"/>
      <c r="AP2" s="642"/>
      <c r="AQ2" s="642"/>
      <c r="AR2" s="644" t="s">
        <v>492</v>
      </c>
      <c r="AS2" s="51" t="s">
        <v>64</v>
      </c>
    </row>
    <row r="3" spans="1:45" ht="24.75" customHeight="1" x14ac:dyDescent="0.2">
      <c r="A3" s="658"/>
      <c r="B3" s="660"/>
      <c r="C3" s="658"/>
      <c r="D3" s="659"/>
      <c r="E3" s="659"/>
      <c r="F3" s="659"/>
      <c r="G3" s="659"/>
      <c r="H3" s="599" t="s">
        <v>34</v>
      </c>
      <c r="I3" s="600"/>
      <c r="J3" s="600"/>
      <c r="K3" s="600"/>
      <c r="L3" s="600"/>
      <c r="M3" s="643"/>
      <c r="N3" s="602" t="s">
        <v>35</v>
      </c>
      <c r="O3" s="603"/>
      <c r="P3" s="603"/>
      <c r="Q3" s="603"/>
      <c r="R3" s="603"/>
      <c r="S3" s="712"/>
      <c r="T3" s="599" t="s">
        <v>34</v>
      </c>
      <c r="U3" s="600"/>
      <c r="V3" s="600"/>
      <c r="W3" s="600"/>
      <c r="X3" s="600"/>
      <c r="Y3" s="643"/>
      <c r="Z3" s="602" t="s">
        <v>35</v>
      </c>
      <c r="AA3" s="603"/>
      <c r="AB3" s="603"/>
      <c r="AC3" s="603"/>
      <c r="AD3" s="603"/>
      <c r="AE3" s="712"/>
      <c r="AF3" s="599" t="s">
        <v>34</v>
      </c>
      <c r="AG3" s="600"/>
      <c r="AH3" s="600"/>
      <c r="AI3" s="600"/>
      <c r="AJ3" s="600"/>
      <c r="AK3" s="643"/>
      <c r="AL3" s="602" t="s">
        <v>35</v>
      </c>
      <c r="AM3" s="603"/>
      <c r="AN3" s="603"/>
      <c r="AO3" s="603"/>
      <c r="AP3" s="603"/>
      <c r="AQ3" s="713"/>
      <c r="AR3" s="644"/>
      <c r="AS3" s="51" t="s">
        <v>64</v>
      </c>
    </row>
    <row r="4" spans="1:45" ht="63.75" customHeight="1" x14ac:dyDescent="0.2">
      <c r="A4" s="636"/>
      <c r="B4" s="637"/>
      <c r="C4" s="636"/>
      <c r="D4" s="638"/>
      <c r="E4" s="638"/>
      <c r="F4" s="638"/>
      <c r="G4" s="638"/>
      <c r="H4" s="64"/>
      <c r="I4" s="65"/>
      <c r="J4" s="65"/>
      <c r="K4" s="96"/>
      <c r="L4" s="532" t="s">
        <v>70</v>
      </c>
      <c r="M4" s="63"/>
      <c r="N4" s="79"/>
      <c r="O4" s="80"/>
      <c r="P4" s="80"/>
      <c r="Q4" s="80"/>
      <c r="R4" s="532" t="s">
        <v>70</v>
      </c>
      <c r="S4" s="63"/>
      <c r="T4" s="330"/>
      <c r="U4" s="331"/>
      <c r="V4" s="331"/>
      <c r="W4" s="331"/>
      <c r="X4" s="532" t="s">
        <v>70</v>
      </c>
      <c r="Y4" s="311"/>
      <c r="Z4" s="79"/>
      <c r="AA4" s="80"/>
      <c r="AB4" s="80"/>
      <c r="AC4" s="80"/>
      <c r="AD4" s="532" t="s">
        <v>70</v>
      </c>
      <c r="AE4" s="311"/>
      <c r="AF4" s="330"/>
      <c r="AG4" s="331"/>
      <c r="AH4" s="331"/>
      <c r="AI4" s="331"/>
      <c r="AJ4" s="532" t="s">
        <v>70</v>
      </c>
      <c r="AK4" s="311"/>
      <c r="AL4" s="79"/>
      <c r="AM4" s="80"/>
      <c r="AN4" s="80"/>
      <c r="AO4" s="80"/>
      <c r="AP4" s="532" t="s">
        <v>70</v>
      </c>
      <c r="AQ4" s="311"/>
      <c r="AR4" s="644"/>
      <c r="AS4" s="51" t="s">
        <v>65</v>
      </c>
    </row>
    <row r="5" spans="1:45" ht="27.75" customHeight="1" x14ac:dyDescent="0.2">
      <c r="A5" s="646">
        <v>1</v>
      </c>
      <c r="B5" s="648" t="s">
        <v>72</v>
      </c>
      <c r="C5" s="183"/>
      <c r="D5" s="589" t="s">
        <v>73</v>
      </c>
      <c r="E5" s="589"/>
      <c r="F5" s="589"/>
      <c r="G5" s="589"/>
      <c r="H5" s="708"/>
      <c r="I5" s="705"/>
      <c r="J5" s="652"/>
      <c r="K5" s="652"/>
      <c r="L5" s="679"/>
      <c r="M5" s="654"/>
      <c r="N5" s="708"/>
      <c r="O5" s="705"/>
      <c r="P5" s="652"/>
      <c r="Q5" s="652"/>
      <c r="R5" s="679"/>
      <c r="S5" s="656"/>
      <c r="T5" s="699" t="s">
        <v>71</v>
      </c>
      <c r="U5" s="702"/>
      <c r="V5" s="690">
        <f>IF(T5="■",1,0)</f>
        <v>0</v>
      </c>
      <c r="W5" s="690" t="s">
        <v>62</v>
      </c>
      <c r="X5" s="717"/>
      <c r="Y5" s="740"/>
      <c r="Z5" s="699" t="s">
        <v>71</v>
      </c>
      <c r="AA5" s="702"/>
      <c r="AB5" s="690">
        <f>IF(Z5="■",1,0)</f>
        <v>0</v>
      </c>
      <c r="AC5" s="693" t="s">
        <v>62</v>
      </c>
      <c r="AD5" s="717"/>
      <c r="AE5" s="656"/>
      <c r="AF5" s="650" t="s">
        <v>64</v>
      </c>
      <c r="AG5" s="690">
        <f>IF(AF5="■",1,0)</f>
        <v>0</v>
      </c>
      <c r="AH5" s="690"/>
      <c r="AI5" s="693" t="s">
        <v>66</v>
      </c>
      <c r="AJ5" s="696" t="s">
        <v>71</v>
      </c>
      <c r="AK5" s="656">
        <f>IF(AJ5="■",1,0)</f>
        <v>0</v>
      </c>
      <c r="AL5" s="699" t="s">
        <v>71</v>
      </c>
      <c r="AM5" s="702"/>
      <c r="AN5" s="690">
        <f>IF(AL5="■",1,0)</f>
        <v>0</v>
      </c>
      <c r="AO5" s="693" t="s">
        <v>62</v>
      </c>
      <c r="AP5" s="717"/>
      <c r="AQ5" s="714"/>
      <c r="AR5" s="578"/>
    </row>
    <row r="6" spans="1:45" ht="28.5" customHeight="1" x14ac:dyDescent="0.2">
      <c r="A6" s="646"/>
      <c r="B6" s="648"/>
      <c r="C6" s="72"/>
      <c r="D6" s="49" t="s">
        <v>74</v>
      </c>
      <c r="E6" s="595" t="s">
        <v>75</v>
      </c>
      <c r="F6" s="595"/>
      <c r="G6" s="595"/>
      <c r="H6" s="709"/>
      <c r="I6" s="706"/>
      <c r="J6" s="653"/>
      <c r="K6" s="653"/>
      <c r="L6" s="680"/>
      <c r="M6" s="655"/>
      <c r="N6" s="709"/>
      <c r="O6" s="706"/>
      <c r="P6" s="653"/>
      <c r="Q6" s="653"/>
      <c r="R6" s="680"/>
      <c r="S6" s="657"/>
      <c r="T6" s="700"/>
      <c r="U6" s="703"/>
      <c r="V6" s="691"/>
      <c r="W6" s="691"/>
      <c r="X6" s="718"/>
      <c r="Y6" s="741"/>
      <c r="Z6" s="700"/>
      <c r="AA6" s="703"/>
      <c r="AB6" s="691"/>
      <c r="AC6" s="694"/>
      <c r="AD6" s="718"/>
      <c r="AE6" s="657"/>
      <c r="AF6" s="651"/>
      <c r="AG6" s="691"/>
      <c r="AH6" s="691"/>
      <c r="AI6" s="694"/>
      <c r="AJ6" s="697"/>
      <c r="AK6" s="657"/>
      <c r="AL6" s="700"/>
      <c r="AM6" s="703"/>
      <c r="AN6" s="691"/>
      <c r="AO6" s="694"/>
      <c r="AP6" s="718"/>
      <c r="AQ6" s="715"/>
      <c r="AR6" s="578"/>
    </row>
    <row r="7" spans="1:45" ht="15" customHeight="1" x14ac:dyDescent="0.2">
      <c r="A7" s="646"/>
      <c r="B7" s="648"/>
      <c r="C7" s="72"/>
      <c r="D7" s="49" t="s">
        <v>40</v>
      </c>
      <c r="E7" s="595" t="s">
        <v>76</v>
      </c>
      <c r="F7" s="595"/>
      <c r="G7" s="595"/>
      <c r="H7" s="709"/>
      <c r="I7" s="706"/>
      <c r="J7" s="653"/>
      <c r="K7" s="653"/>
      <c r="L7" s="680"/>
      <c r="M7" s="655"/>
      <c r="N7" s="709"/>
      <c r="O7" s="706"/>
      <c r="P7" s="653"/>
      <c r="Q7" s="653"/>
      <c r="R7" s="680"/>
      <c r="S7" s="657"/>
      <c r="T7" s="700"/>
      <c r="U7" s="703"/>
      <c r="V7" s="691"/>
      <c r="W7" s="691"/>
      <c r="X7" s="718"/>
      <c r="Y7" s="741"/>
      <c r="Z7" s="700"/>
      <c r="AA7" s="703"/>
      <c r="AB7" s="691"/>
      <c r="AC7" s="694"/>
      <c r="AD7" s="718"/>
      <c r="AE7" s="657"/>
      <c r="AF7" s="651"/>
      <c r="AG7" s="691"/>
      <c r="AH7" s="691"/>
      <c r="AI7" s="694"/>
      <c r="AJ7" s="697"/>
      <c r="AK7" s="657"/>
      <c r="AL7" s="700"/>
      <c r="AM7" s="703"/>
      <c r="AN7" s="691"/>
      <c r="AO7" s="694"/>
      <c r="AP7" s="718"/>
      <c r="AQ7" s="715"/>
      <c r="AR7" s="578"/>
    </row>
    <row r="8" spans="1:45" ht="36" x14ac:dyDescent="0.2">
      <c r="A8" s="646"/>
      <c r="B8" s="648"/>
      <c r="C8" s="72"/>
      <c r="D8" s="49" t="s">
        <v>77</v>
      </c>
      <c r="E8" s="595" t="s">
        <v>78</v>
      </c>
      <c r="F8" s="595"/>
      <c r="G8" s="595"/>
      <c r="H8" s="709"/>
      <c r="I8" s="706"/>
      <c r="J8" s="653"/>
      <c r="K8" s="653"/>
      <c r="L8" s="680"/>
      <c r="M8" s="655"/>
      <c r="N8" s="709"/>
      <c r="O8" s="706"/>
      <c r="P8" s="653"/>
      <c r="Q8" s="653"/>
      <c r="R8" s="680"/>
      <c r="S8" s="657"/>
      <c r="T8" s="700"/>
      <c r="U8" s="703"/>
      <c r="V8" s="691"/>
      <c r="W8" s="691"/>
      <c r="X8" s="718"/>
      <c r="Y8" s="741"/>
      <c r="Z8" s="700"/>
      <c r="AA8" s="703"/>
      <c r="AB8" s="691"/>
      <c r="AC8" s="694"/>
      <c r="AD8" s="718"/>
      <c r="AE8" s="657"/>
      <c r="AF8" s="651"/>
      <c r="AG8" s="691"/>
      <c r="AH8" s="691"/>
      <c r="AI8" s="694"/>
      <c r="AJ8" s="697"/>
      <c r="AK8" s="657"/>
      <c r="AL8" s="700"/>
      <c r="AM8" s="703"/>
      <c r="AN8" s="691"/>
      <c r="AO8" s="694"/>
      <c r="AP8" s="718"/>
      <c r="AQ8" s="715"/>
      <c r="AR8" s="578"/>
    </row>
    <row r="9" spans="1:45" ht="40.5" customHeight="1" x14ac:dyDescent="0.2">
      <c r="A9" s="646"/>
      <c r="B9" s="648"/>
      <c r="C9" s="72"/>
      <c r="D9" s="49" t="s">
        <v>79</v>
      </c>
      <c r="E9" s="595" t="s">
        <v>80</v>
      </c>
      <c r="F9" s="595"/>
      <c r="G9" s="595"/>
      <c r="H9" s="709"/>
      <c r="I9" s="706"/>
      <c r="J9" s="653"/>
      <c r="K9" s="653"/>
      <c r="L9" s="680"/>
      <c r="M9" s="655"/>
      <c r="N9" s="709"/>
      <c r="O9" s="706"/>
      <c r="P9" s="653"/>
      <c r="Q9" s="653"/>
      <c r="R9" s="680"/>
      <c r="S9" s="657"/>
      <c r="T9" s="700"/>
      <c r="U9" s="703"/>
      <c r="V9" s="691"/>
      <c r="W9" s="691"/>
      <c r="X9" s="718"/>
      <c r="Y9" s="741"/>
      <c r="Z9" s="700"/>
      <c r="AA9" s="703"/>
      <c r="AB9" s="691"/>
      <c r="AC9" s="694"/>
      <c r="AD9" s="718"/>
      <c r="AE9" s="657"/>
      <c r="AF9" s="651"/>
      <c r="AG9" s="691"/>
      <c r="AH9" s="691"/>
      <c r="AI9" s="694"/>
      <c r="AJ9" s="697"/>
      <c r="AK9" s="657"/>
      <c r="AL9" s="700"/>
      <c r="AM9" s="703"/>
      <c r="AN9" s="691"/>
      <c r="AO9" s="694"/>
      <c r="AP9" s="718"/>
      <c r="AQ9" s="715"/>
      <c r="AR9" s="578"/>
    </row>
    <row r="10" spans="1:45" ht="27.75" customHeight="1" x14ac:dyDescent="0.2">
      <c r="A10" s="646"/>
      <c r="B10" s="648"/>
      <c r="C10" s="72"/>
      <c r="D10" s="145"/>
      <c r="E10" s="318" t="s">
        <v>81</v>
      </c>
      <c r="F10" s="595" t="s">
        <v>82</v>
      </c>
      <c r="G10" s="595"/>
      <c r="H10" s="709"/>
      <c r="I10" s="706"/>
      <c r="J10" s="653"/>
      <c r="K10" s="653"/>
      <c r="L10" s="680"/>
      <c r="M10" s="655"/>
      <c r="N10" s="709"/>
      <c r="O10" s="706"/>
      <c r="P10" s="653"/>
      <c r="Q10" s="653"/>
      <c r="R10" s="680"/>
      <c r="S10" s="657"/>
      <c r="T10" s="700"/>
      <c r="U10" s="703"/>
      <c r="V10" s="691"/>
      <c r="W10" s="691"/>
      <c r="X10" s="718"/>
      <c r="Y10" s="741"/>
      <c r="Z10" s="700"/>
      <c r="AA10" s="703"/>
      <c r="AB10" s="691"/>
      <c r="AC10" s="694"/>
      <c r="AD10" s="718"/>
      <c r="AE10" s="657"/>
      <c r="AF10" s="651"/>
      <c r="AG10" s="691"/>
      <c r="AH10" s="691"/>
      <c r="AI10" s="694"/>
      <c r="AJ10" s="697"/>
      <c r="AK10" s="657"/>
      <c r="AL10" s="700"/>
      <c r="AM10" s="703"/>
      <c r="AN10" s="691"/>
      <c r="AO10" s="694"/>
      <c r="AP10" s="718"/>
      <c r="AQ10" s="715"/>
      <c r="AR10" s="578"/>
    </row>
    <row r="11" spans="1:45" ht="27.75" customHeight="1" x14ac:dyDescent="0.2">
      <c r="A11" s="646"/>
      <c r="B11" s="648"/>
      <c r="C11" s="72"/>
      <c r="D11" s="145"/>
      <c r="E11" s="318" t="s">
        <v>83</v>
      </c>
      <c r="F11" s="595" t="s">
        <v>84</v>
      </c>
      <c r="G11" s="595"/>
      <c r="H11" s="709"/>
      <c r="I11" s="706"/>
      <c r="J11" s="653"/>
      <c r="K11" s="653"/>
      <c r="L11" s="680"/>
      <c r="M11" s="655"/>
      <c r="N11" s="709"/>
      <c r="O11" s="706"/>
      <c r="P11" s="653"/>
      <c r="Q11" s="653"/>
      <c r="R11" s="680"/>
      <c r="S11" s="657"/>
      <c r="T11" s="700"/>
      <c r="U11" s="703"/>
      <c r="V11" s="691"/>
      <c r="W11" s="691"/>
      <c r="X11" s="718"/>
      <c r="Y11" s="741"/>
      <c r="Z11" s="700"/>
      <c r="AA11" s="703"/>
      <c r="AB11" s="691"/>
      <c r="AC11" s="694"/>
      <c r="AD11" s="718"/>
      <c r="AE11" s="657"/>
      <c r="AF11" s="651"/>
      <c r="AG11" s="691"/>
      <c r="AH11" s="691"/>
      <c r="AI11" s="694"/>
      <c r="AJ11" s="697"/>
      <c r="AK11" s="657"/>
      <c r="AL11" s="700"/>
      <c r="AM11" s="703"/>
      <c r="AN11" s="691"/>
      <c r="AO11" s="694"/>
      <c r="AP11" s="718"/>
      <c r="AQ11" s="715"/>
      <c r="AR11" s="578"/>
    </row>
    <row r="12" spans="1:45" ht="54.75" customHeight="1" x14ac:dyDescent="0.2">
      <c r="A12" s="646"/>
      <c r="B12" s="648"/>
      <c r="C12" s="72"/>
      <c r="D12" s="145"/>
      <c r="E12" s="318" t="s">
        <v>85</v>
      </c>
      <c r="F12" s="595" t="s">
        <v>86</v>
      </c>
      <c r="G12" s="595"/>
      <c r="H12" s="709"/>
      <c r="I12" s="706"/>
      <c r="J12" s="653"/>
      <c r="K12" s="653"/>
      <c r="L12" s="680"/>
      <c r="M12" s="655"/>
      <c r="N12" s="709"/>
      <c r="O12" s="706"/>
      <c r="P12" s="653"/>
      <c r="Q12" s="653"/>
      <c r="R12" s="680"/>
      <c r="S12" s="657"/>
      <c r="T12" s="700"/>
      <c r="U12" s="703"/>
      <c r="V12" s="691"/>
      <c r="W12" s="691"/>
      <c r="X12" s="718"/>
      <c r="Y12" s="741"/>
      <c r="Z12" s="700"/>
      <c r="AA12" s="703"/>
      <c r="AB12" s="691"/>
      <c r="AC12" s="694"/>
      <c r="AD12" s="718"/>
      <c r="AE12" s="657"/>
      <c r="AF12" s="651"/>
      <c r="AG12" s="691"/>
      <c r="AH12" s="691"/>
      <c r="AI12" s="694"/>
      <c r="AJ12" s="697"/>
      <c r="AK12" s="657"/>
      <c r="AL12" s="700"/>
      <c r="AM12" s="703"/>
      <c r="AN12" s="691"/>
      <c r="AO12" s="694"/>
      <c r="AP12" s="718"/>
      <c r="AQ12" s="715"/>
      <c r="AR12" s="578"/>
    </row>
    <row r="13" spans="1:45" ht="27.75" customHeight="1" x14ac:dyDescent="0.2">
      <c r="A13" s="583"/>
      <c r="B13" s="586"/>
      <c r="C13" s="72"/>
      <c r="D13" s="49" t="s">
        <v>87</v>
      </c>
      <c r="E13" s="595" t="s">
        <v>88</v>
      </c>
      <c r="F13" s="595"/>
      <c r="G13" s="595"/>
      <c r="H13" s="709"/>
      <c r="I13" s="706"/>
      <c r="J13" s="653"/>
      <c r="K13" s="653"/>
      <c r="L13" s="680"/>
      <c r="M13" s="655"/>
      <c r="N13" s="709"/>
      <c r="O13" s="706"/>
      <c r="P13" s="653"/>
      <c r="Q13" s="653"/>
      <c r="R13" s="680"/>
      <c r="S13" s="657"/>
      <c r="T13" s="700"/>
      <c r="U13" s="703"/>
      <c r="V13" s="691"/>
      <c r="W13" s="691"/>
      <c r="X13" s="718"/>
      <c r="Y13" s="741"/>
      <c r="Z13" s="700"/>
      <c r="AA13" s="703"/>
      <c r="AB13" s="691"/>
      <c r="AC13" s="694"/>
      <c r="AD13" s="718"/>
      <c r="AE13" s="657"/>
      <c r="AF13" s="651"/>
      <c r="AG13" s="691"/>
      <c r="AH13" s="691"/>
      <c r="AI13" s="694"/>
      <c r="AJ13" s="697"/>
      <c r="AK13" s="657"/>
      <c r="AL13" s="700"/>
      <c r="AM13" s="703"/>
      <c r="AN13" s="691"/>
      <c r="AO13" s="694"/>
      <c r="AP13" s="718"/>
      <c r="AQ13" s="715"/>
      <c r="AR13" s="578"/>
    </row>
    <row r="14" spans="1:45" ht="27.75" customHeight="1" x14ac:dyDescent="0.2">
      <c r="A14" s="661"/>
      <c r="B14" s="662"/>
      <c r="C14" s="72"/>
      <c r="D14" s="145"/>
      <c r="E14" s="318" t="s">
        <v>81</v>
      </c>
      <c r="F14" s="595" t="s">
        <v>89</v>
      </c>
      <c r="G14" s="595"/>
      <c r="H14" s="709"/>
      <c r="I14" s="706"/>
      <c r="J14" s="653"/>
      <c r="K14" s="653"/>
      <c r="L14" s="680"/>
      <c r="M14" s="655"/>
      <c r="N14" s="709"/>
      <c r="O14" s="706"/>
      <c r="P14" s="653"/>
      <c r="Q14" s="653"/>
      <c r="R14" s="680"/>
      <c r="S14" s="657"/>
      <c r="T14" s="700"/>
      <c r="U14" s="703"/>
      <c r="V14" s="691"/>
      <c r="W14" s="691"/>
      <c r="X14" s="718"/>
      <c r="Y14" s="741"/>
      <c r="Z14" s="700"/>
      <c r="AA14" s="703"/>
      <c r="AB14" s="691"/>
      <c r="AC14" s="694"/>
      <c r="AD14" s="718"/>
      <c r="AE14" s="657"/>
      <c r="AF14" s="720"/>
      <c r="AG14" s="722"/>
      <c r="AH14" s="722"/>
      <c r="AI14" s="694"/>
      <c r="AJ14" s="697"/>
      <c r="AK14" s="657"/>
      <c r="AL14" s="700"/>
      <c r="AM14" s="703"/>
      <c r="AN14" s="691"/>
      <c r="AO14" s="694"/>
      <c r="AP14" s="718"/>
      <c r="AQ14" s="715"/>
      <c r="AR14" s="578"/>
    </row>
    <row r="15" spans="1:45" ht="27.75" customHeight="1" x14ac:dyDescent="0.2">
      <c r="A15" s="646"/>
      <c r="B15" s="648"/>
      <c r="C15" s="72"/>
      <c r="D15" s="145"/>
      <c r="E15" s="318" t="s">
        <v>83</v>
      </c>
      <c r="F15" s="595" t="s">
        <v>90</v>
      </c>
      <c r="G15" s="595"/>
      <c r="H15" s="709"/>
      <c r="I15" s="706"/>
      <c r="J15" s="653"/>
      <c r="K15" s="653"/>
      <c r="L15" s="680"/>
      <c r="M15" s="655"/>
      <c r="N15" s="709"/>
      <c r="O15" s="706"/>
      <c r="P15" s="653"/>
      <c r="Q15" s="653"/>
      <c r="R15" s="680"/>
      <c r="S15" s="657"/>
      <c r="T15" s="700"/>
      <c r="U15" s="703"/>
      <c r="V15" s="691"/>
      <c r="W15" s="691"/>
      <c r="X15" s="718"/>
      <c r="Y15" s="741"/>
      <c r="Z15" s="700"/>
      <c r="AA15" s="703"/>
      <c r="AB15" s="691"/>
      <c r="AC15" s="694"/>
      <c r="AD15" s="718"/>
      <c r="AE15" s="657"/>
      <c r="AF15" s="651"/>
      <c r="AG15" s="691"/>
      <c r="AH15" s="691"/>
      <c r="AI15" s="694"/>
      <c r="AJ15" s="697"/>
      <c r="AK15" s="657"/>
      <c r="AL15" s="700"/>
      <c r="AM15" s="703"/>
      <c r="AN15" s="691"/>
      <c r="AO15" s="694"/>
      <c r="AP15" s="718"/>
      <c r="AQ15" s="715"/>
      <c r="AR15" s="578"/>
    </row>
    <row r="16" spans="1:45" ht="27.75" customHeight="1" x14ac:dyDescent="0.2">
      <c r="A16" s="583"/>
      <c r="B16" s="586"/>
      <c r="C16" s="72"/>
      <c r="D16" s="145"/>
      <c r="E16" s="318" t="s">
        <v>91</v>
      </c>
      <c r="F16" s="595" t="s">
        <v>92</v>
      </c>
      <c r="G16" s="595"/>
      <c r="H16" s="709"/>
      <c r="I16" s="706"/>
      <c r="J16" s="653"/>
      <c r="K16" s="653"/>
      <c r="L16" s="680"/>
      <c r="M16" s="655"/>
      <c r="N16" s="709"/>
      <c r="O16" s="706"/>
      <c r="P16" s="653"/>
      <c r="Q16" s="653"/>
      <c r="R16" s="680"/>
      <c r="S16" s="657"/>
      <c r="T16" s="700"/>
      <c r="U16" s="703"/>
      <c r="V16" s="691"/>
      <c r="W16" s="691"/>
      <c r="X16" s="718"/>
      <c r="Y16" s="741"/>
      <c r="Z16" s="700"/>
      <c r="AA16" s="703"/>
      <c r="AB16" s="691"/>
      <c r="AC16" s="694"/>
      <c r="AD16" s="718"/>
      <c r="AE16" s="657"/>
      <c r="AF16" s="651"/>
      <c r="AG16" s="691"/>
      <c r="AH16" s="691"/>
      <c r="AI16" s="694"/>
      <c r="AJ16" s="697"/>
      <c r="AK16" s="657"/>
      <c r="AL16" s="700"/>
      <c r="AM16" s="703"/>
      <c r="AN16" s="691"/>
      <c r="AO16" s="694"/>
      <c r="AP16" s="718"/>
      <c r="AQ16" s="715"/>
      <c r="AR16" s="578"/>
    </row>
    <row r="17" spans="1:44" ht="15" customHeight="1" x14ac:dyDescent="0.2">
      <c r="A17" s="647"/>
      <c r="B17" s="649"/>
      <c r="C17" s="73"/>
      <c r="D17" s="355"/>
      <c r="E17" s="319" t="s">
        <v>93</v>
      </c>
      <c r="F17" s="593" t="s">
        <v>94</v>
      </c>
      <c r="G17" s="593"/>
      <c r="H17" s="710"/>
      <c r="I17" s="707"/>
      <c r="J17" s="685"/>
      <c r="K17" s="685"/>
      <c r="L17" s="681"/>
      <c r="M17" s="711"/>
      <c r="N17" s="710"/>
      <c r="O17" s="707"/>
      <c r="P17" s="685"/>
      <c r="Q17" s="685"/>
      <c r="R17" s="681"/>
      <c r="S17" s="677"/>
      <c r="T17" s="701"/>
      <c r="U17" s="704"/>
      <c r="V17" s="692"/>
      <c r="W17" s="692"/>
      <c r="X17" s="719"/>
      <c r="Y17" s="742"/>
      <c r="Z17" s="701"/>
      <c r="AA17" s="704"/>
      <c r="AB17" s="692"/>
      <c r="AC17" s="695"/>
      <c r="AD17" s="719"/>
      <c r="AE17" s="677"/>
      <c r="AF17" s="721"/>
      <c r="AG17" s="723"/>
      <c r="AH17" s="723"/>
      <c r="AI17" s="695"/>
      <c r="AJ17" s="698"/>
      <c r="AK17" s="677"/>
      <c r="AL17" s="701"/>
      <c r="AM17" s="704"/>
      <c r="AN17" s="692"/>
      <c r="AO17" s="695"/>
      <c r="AP17" s="719"/>
      <c r="AQ17" s="716"/>
      <c r="AR17" s="578"/>
    </row>
    <row r="18" spans="1:44" ht="54" customHeight="1" x14ac:dyDescent="0.2">
      <c r="A18" s="646">
        <v>2</v>
      </c>
      <c r="B18" s="648" t="s">
        <v>95</v>
      </c>
      <c r="C18" s="303" t="s">
        <v>96</v>
      </c>
      <c r="D18" s="675" t="s">
        <v>462</v>
      </c>
      <c r="E18" s="675"/>
      <c r="F18" s="675"/>
      <c r="G18" s="675"/>
      <c r="H18" s="650" t="s">
        <v>71</v>
      </c>
      <c r="I18" s="690">
        <f>IF(H18="■",1,0)</f>
        <v>0</v>
      </c>
      <c r="J18" s="690"/>
      <c r="K18" s="693" t="s">
        <v>66</v>
      </c>
      <c r="L18" s="696" t="s">
        <v>71</v>
      </c>
      <c r="M18" s="690">
        <f>IF(L18="■",1,0)</f>
        <v>0</v>
      </c>
      <c r="N18" s="650" t="s">
        <v>71</v>
      </c>
      <c r="O18" s="690">
        <f>IF(N18="■",1,0)</f>
        <v>0</v>
      </c>
      <c r="P18" s="690"/>
      <c r="Q18" s="690" t="s">
        <v>120</v>
      </c>
      <c r="R18" s="696" t="s">
        <v>71</v>
      </c>
      <c r="S18" s="690">
        <f>IF(R18="■",1,0)</f>
        <v>0</v>
      </c>
      <c r="T18" s="650" t="s">
        <v>71</v>
      </c>
      <c r="U18" s="690">
        <f>IF(T18="■",1,0)</f>
        <v>0</v>
      </c>
      <c r="V18" s="690"/>
      <c r="W18" s="693" t="s">
        <v>66</v>
      </c>
      <c r="X18" s="696" t="s">
        <v>71</v>
      </c>
      <c r="Y18" s="690">
        <f>IF(X18="■",1,0)</f>
        <v>0</v>
      </c>
      <c r="Z18" s="650" t="s">
        <v>71</v>
      </c>
      <c r="AA18" s="690">
        <f>IF(Z18="■",1,0)</f>
        <v>0</v>
      </c>
      <c r="AB18" s="690"/>
      <c r="AC18" s="693" t="s">
        <v>120</v>
      </c>
      <c r="AD18" s="696" t="s">
        <v>71</v>
      </c>
      <c r="AE18" s="690">
        <f>IF(AD18="■",1,0)</f>
        <v>0</v>
      </c>
      <c r="AF18" s="650" t="s">
        <v>71</v>
      </c>
      <c r="AG18" s="690">
        <f>IF(AF18="■",1,0)</f>
        <v>0</v>
      </c>
      <c r="AH18" s="690"/>
      <c r="AI18" s="693" t="s">
        <v>66</v>
      </c>
      <c r="AJ18" s="696" t="s">
        <v>71</v>
      </c>
      <c r="AK18" s="690">
        <f>IF(AJ18="■",1,0)</f>
        <v>0</v>
      </c>
      <c r="AL18" s="650" t="s">
        <v>71</v>
      </c>
      <c r="AM18" s="690">
        <f>IF(AL18="■",1,0)</f>
        <v>0</v>
      </c>
      <c r="AN18" s="690"/>
      <c r="AO18" s="693" t="s">
        <v>120</v>
      </c>
      <c r="AP18" s="696" t="s">
        <v>71</v>
      </c>
      <c r="AQ18" s="690">
        <f>IF(AP18="■",1,0)</f>
        <v>0</v>
      </c>
      <c r="AR18" s="579"/>
    </row>
    <row r="19" spans="1:44" ht="28.5" customHeight="1" x14ac:dyDescent="0.2">
      <c r="A19" s="646"/>
      <c r="B19" s="648"/>
      <c r="C19" s="304"/>
      <c r="D19" s="376" t="s">
        <v>81</v>
      </c>
      <c r="E19" s="688" t="s">
        <v>487</v>
      </c>
      <c r="F19" s="688"/>
      <c r="G19" s="687"/>
      <c r="H19" s="651"/>
      <c r="I19" s="691"/>
      <c r="J19" s="691"/>
      <c r="K19" s="694"/>
      <c r="L19" s="697"/>
      <c r="M19" s="691"/>
      <c r="N19" s="651"/>
      <c r="O19" s="691"/>
      <c r="P19" s="691"/>
      <c r="Q19" s="691"/>
      <c r="R19" s="697"/>
      <c r="S19" s="691"/>
      <c r="T19" s="651"/>
      <c r="U19" s="691"/>
      <c r="V19" s="691"/>
      <c r="W19" s="694"/>
      <c r="X19" s="697"/>
      <c r="Y19" s="691"/>
      <c r="Z19" s="651"/>
      <c r="AA19" s="691"/>
      <c r="AB19" s="691"/>
      <c r="AC19" s="694"/>
      <c r="AD19" s="697"/>
      <c r="AE19" s="691"/>
      <c r="AF19" s="651"/>
      <c r="AG19" s="691"/>
      <c r="AH19" s="691"/>
      <c r="AI19" s="694"/>
      <c r="AJ19" s="697"/>
      <c r="AK19" s="691"/>
      <c r="AL19" s="651"/>
      <c r="AM19" s="691"/>
      <c r="AN19" s="691"/>
      <c r="AO19" s="694"/>
      <c r="AP19" s="697"/>
      <c r="AQ19" s="691"/>
      <c r="AR19" s="579"/>
    </row>
    <row r="20" spans="1:44" ht="28.5" customHeight="1" x14ac:dyDescent="0.2">
      <c r="A20" s="646"/>
      <c r="B20" s="648"/>
      <c r="C20" s="304"/>
      <c r="D20" s="376"/>
      <c r="E20" s="377" t="s">
        <v>333</v>
      </c>
      <c r="F20" s="686" t="s">
        <v>483</v>
      </c>
      <c r="G20" s="687"/>
      <c r="H20" s="651"/>
      <c r="I20" s="691"/>
      <c r="J20" s="691"/>
      <c r="K20" s="694"/>
      <c r="L20" s="697"/>
      <c r="M20" s="691"/>
      <c r="N20" s="651"/>
      <c r="O20" s="691"/>
      <c r="P20" s="691"/>
      <c r="Q20" s="691"/>
      <c r="R20" s="697"/>
      <c r="S20" s="691"/>
      <c r="T20" s="651"/>
      <c r="U20" s="691"/>
      <c r="V20" s="691"/>
      <c r="W20" s="694"/>
      <c r="X20" s="697"/>
      <c r="Y20" s="691"/>
      <c r="Z20" s="651"/>
      <c r="AA20" s="691"/>
      <c r="AB20" s="691"/>
      <c r="AC20" s="694"/>
      <c r="AD20" s="697"/>
      <c r="AE20" s="691"/>
      <c r="AF20" s="651"/>
      <c r="AG20" s="691"/>
      <c r="AH20" s="691"/>
      <c r="AI20" s="694"/>
      <c r="AJ20" s="697"/>
      <c r="AK20" s="691"/>
      <c r="AL20" s="651"/>
      <c r="AM20" s="691"/>
      <c r="AN20" s="691"/>
      <c r="AO20" s="694"/>
      <c r="AP20" s="697"/>
      <c r="AQ20" s="691"/>
      <c r="AR20" s="579"/>
    </row>
    <row r="21" spans="1:44" ht="54" customHeight="1" x14ac:dyDescent="0.2">
      <c r="A21" s="646"/>
      <c r="B21" s="648"/>
      <c r="C21" s="304"/>
      <c r="D21" s="376"/>
      <c r="E21" s="377" t="s">
        <v>489</v>
      </c>
      <c r="F21" s="686" t="s">
        <v>488</v>
      </c>
      <c r="G21" s="687"/>
      <c r="H21" s="651"/>
      <c r="I21" s="691"/>
      <c r="J21" s="691"/>
      <c r="K21" s="694"/>
      <c r="L21" s="697"/>
      <c r="M21" s="691"/>
      <c r="N21" s="651"/>
      <c r="O21" s="691"/>
      <c r="P21" s="691"/>
      <c r="Q21" s="691"/>
      <c r="R21" s="697"/>
      <c r="S21" s="691"/>
      <c r="T21" s="651"/>
      <c r="U21" s="691"/>
      <c r="V21" s="691"/>
      <c r="W21" s="694"/>
      <c r="X21" s="697"/>
      <c r="Y21" s="691"/>
      <c r="Z21" s="651"/>
      <c r="AA21" s="691"/>
      <c r="AB21" s="691"/>
      <c r="AC21" s="694"/>
      <c r="AD21" s="697"/>
      <c r="AE21" s="691"/>
      <c r="AF21" s="651"/>
      <c r="AG21" s="691"/>
      <c r="AH21" s="691"/>
      <c r="AI21" s="694"/>
      <c r="AJ21" s="697"/>
      <c r="AK21" s="691"/>
      <c r="AL21" s="651"/>
      <c r="AM21" s="691"/>
      <c r="AN21" s="691"/>
      <c r="AO21" s="694"/>
      <c r="AP21" s="697"/>
      <c r="AQ21" s="691"/>
      <c r="AR21" s="579"/>
    </row>
    <row r="22" spans="1:44" ht="54" customHeight="1" x14ac:dyDescent="0.2">
      <c r="A22" s="646"/>
      <c r="B22" s="648"/>
      <c r="C22" s="305"/>
      <c r="D22" s="375" t="s">
        <v>97</v>
      </c>
      <c r="E22" s="676" t="s">
        <v>490</v>
      </c>
      <c r="F22" s="676"/>
      <c r="G22" s="676"/>
      <c r="H22" s="689"/>
      <c r="I22" s="692"/>
      <c r="J22" s="692"/>
      <c r="K22" s="695"/>
      <c r="L22" s="698"/>
      <c r="M22" s="692"/>
      <c r="N22" s="689"/>
      <c r="O22" s="692"/>
      <c r="P22" s="692"/>
      <c r="Q22" s="692"/>
      <c r="R22" s="698"/>
      <c r="S22" s="692"/>
      <c r="T22" s="689"/>
      <c r="U22" s="692"/>
      <c r="V22" s="692"/>
      <c r="W22" s="695"/>
      <c r="X22" s="698"/>
      <c r="Y22" s="692"/>
      <c r="Z22" s="689"/>
      <c r="AA22" s="692"/>
      <c r="AB22" s="692"/>
      <c r="AC22" s="695"/>
      <c r="AD22" s="698"/>
      <c r="AE22" s="692"/>
      <c r="AF22" s="689"/>
      <c r="AG22" s="692"/>
      <c r="AH22" s="692"/>
      <c r="AI22" s="695"/>
      <c r="AJ22" s="698"/>
      <c r="AK22" s="692"/>
      <c r="AL22" s="689"/>
      <c r="AM22" s="692"/>
      <c r="AN22" s="692"/>
      <c r="AO22" s="695"/>
      <c r="AP22" s="698"/>
      <c r="AQ22" s="692"/>
      <c r="AR22" s="579"/>
    </row>
    <row r="23" spans="1:44" ht="54" customHeight="1" x14ac:dyDescent="0.2">
      <c r="A23" s="646"/>
      <c r="B23" s="648"/>
      <c r="C23" s="205" t="s">
        <v>98</v>
      </c>
      <c r="D23" s="597" t="s">
        <v>491</v>
      </c>
      <c r="E23" s="597"/>
      <c r="F23" s="597"/>
      <c r="G23" s="597"/>
      <c r="H23" s="158" t="s">
        <v>71</v>
      </c>
      <c r="I23" s="78">
        <f t="shared" ref="I23:I29" si="0">IF(H23="■",1,0)</f>
        <v>0</v>
      </c>
      <c r="J23" s="78"/>
      <c r="K23" s="58" t="s">
        <v>66</v>
      </c>
      <c r="L23" s="161" t="s">
        <v>71</v>
      </c>
      <c r="M23" s="78">
        <f t="shared" ref="M23:M29" si="1">IF(L23="■",1,0)</f>
        <v>0</v>
      </c>
      <c r="N23" s="158" t="s">
        <v>71</v>
      </c>
      <c r="O23" s="78">
        <f>IF(N23="■",1,0)</f>
        <v>0</v>
      </c>
      <c r="P23" s="78"/>
      <c r="Q23" s="78" t="s">
        <v>120</v>
      </c>
      <c r="R23" s="161" t="s">
        <v>71</v>
      </c>
      <c r="S23" s="78">
        <f>IF(R23="■",1,0)</f>
        <v>0</v>
      </c>
      <c r="T23" s="158" t="s">
        <v>71</v>
      </c>
      <c r="U23" s="78">
        <f t="shared" ref="U23:U29" si="2">IF(T23="■",1,0)</f>
        <v>0</v>
      </c>
      <c r="V23" s="78"/>
      <c r="W23" s="58" t="s">
        <v>66</v>
      </c>
      <c r="X23" s="161" t="s">
        <v>71</v>
      </c>
      <c r="Y23" s="78">
        <f t="shared" ref="Y23:Y29" si="3">IF(X23="■",1,0)</f>
        <v>0</v>
      </c>
      <c r="Z23" s="158" t="s">
        <v>71</v>
      </c>
      <c r="AA23" s="78">
        <f>IF(Z23="■",1,0)</f>
        <v>0</v>
      </c>
      <c r="AB23" s="78"/>
      <c r="AC23" s="58" t="s">
        <v>120</v>
      </c>
      <c r="AD23" s="161" t="s">
        <v>71</v>
      </c>
      <c r="AE23" s="78">
        <f>IF(AD23="■",1,0)</f>
        <v>0</v>
      </c>
      <c r="AF23" s="158" t="s">
        <v>71</v>
      </c>
      <c r="AG23" s="78">
        <f t="shared" ref="AG23:AG30" si="4">IF(AF23="■",1,0)</f>
        <v>0</v>
      </c>
      <c r="AH23" s="78"/>
      <c r="AI23" s="58" t="s">
        <v>66</v>
      </c>
      <c r="AJ23" s="161" t="s">
        <v>71</v>
      </c>
      <c r="AK23" s="78">
        <f t="shared" ref="AK23:AK30" si="5">IF(AJ23="■",1,0)</f>
        <v>0</v>
      </c>
      <c r="AL23" s="158" t="s">
        <v>71</v>
      </c>
      <c r="AM23" s="78">
        <f>IF(AL23="■",1,0)</f>
        <v>0</v>
      </c>
      <c r="AN23" s="78"/>
      <c r="AO23" s="58" t="s">
        <v>120</v>
      </c>
      <c r="AP23" s="161" t="s">
        <v>71</v>
      </c>
      <c r="AQ23" s="78">
        <f>IF(AP23="■",1,0)</f>
        <v>0</v>
      </c>
      <c r="AR23" s="524"/>
    </row>
    <row r="24" spans="1:44" ht="54" customHeight="1" x14ac:dyDescent="0.2">
      <c r="A24" s="646"/>
      <c r="B24" s="648"/>
      <c r="C24" s="228" t="s">
        <v>77</v>
      </c>
      <c r="D24" s="678" t="s">
        <v>478</v>
      </c>
      <c r="E24" s="678"/>
      <c r="F24" s="678"/>
      <c r="G24" s="678"/>
      <c r="H24" s="247" t="s">
        <v>71</v>
      </c>
      <c r="I24" s="248">
        <f t="shared" si="0"/>
        <v>0</v>
      </c>
      <c r="J24" s="248"/>
      <c r="K24" s="206" t="s">
        <v>66</v>
      </c>
      <c r="L24" s="275" t="s">
        <v>71</v>
      </c>
      <c r="M24" s="248">
        <f t="shared" si="1"/>
        <v>0</v>
      </c>
      <c r="N24" s="247" t="s">
        <v>71</v>
      </c>
      <c r="O24" s="248">
        <f>IF(N24="■",1,0)</f>
        <v>0</v>
      </c>
      <c r="P24" s="248"/>
      <c r="Q24" s="248" t="s">
        <v>120</v>
      </c>
      <c r="R24" s="275" t="s">
        <v>71</v>
      </c>
      <c r="S24" s="248">
        <f>IF(R24="■",1,0)</f>
        <v>0</v>
      </c>
      <c r="T24" s="247" t="s">
        <v>71</v>
      </c>
      <c r="U24" s="248">
        <f t="shared" si="2"/>
        <v>0</v>
      </c>
      <c r="V24" s="248"/>
      <c r="W24" s="206" t="s">
        <v>66</v>
      </c>
      <c r="X24" s="275" t="s">
        <v>71</v>
      </c>
      <c r="Y24" s="248">
        <f t="shared" si="3"/>
        <v>0</v>
      </c>
      <c r="Z24" s="247" t="s">
        <v>71</v>
      </c>
      <c r="AA24" s="248">
        <f>IF(Z24="■",1,0)</f>
        <v>0</v>
      </c>
      <c r="AB24" s="248"/>
      <c r="AC24" s="248" t="s">
        <v>120</v>
      </c>
      <c r="AD24" s="275" t="s">
        <v>71</v>
      </c>
      <c r="AE24" s="248">
        <f>IF(AD24="■",1,0)</f>
        <v>0</v>
      </c>
      <c r="AF24" s="247" t="s">
        <v>71</v>
      </c>
      <c r="AG24" s="248">
        <f t="shared" si="4"/>
        <v>0</v>
      </c>
      <c r="AH24" s="248"/>
      <c r="AI24" s="248" t="s">
        <v>66</v>
      </c>
      <c r="AJ24" s="275" t="s">
        <v>71</v>
      </c>
      <c r="AK24" s="248">
        <f t="shared" si="5"/>
        <v>0</v>
      </c>
      <c r="AL24" s="247" t="s">
        <v>71</v>
      </c>
      <c r="AM24" s="248">
        <f>IF(AL24="■",1,0)</f>
        <v>0</v>
      </c>
      <c r="AN24" s="248"/>
      <c r="AO24" s="248" t="s">
        <v>120</v>
      </c>
      <c r="AP24" s="275" t="s">
        <v>71</v>
      </c>
      <c r="AQ24" s="248">
        <f>IF(AP24="■",1,0)</f>
        <v>0</v>
      </c>
      <c r="AR24" s="524"/>
    </row>
    <row r="25" spans="1:44" ht="27.75" customHeight="1" x14ac:dyDescent="0.2">
      <c r="A25" s="646"/>
      <c r="B25" s="648"/>
      <c r="C25" s="47" t="s">
        <v>52</v>
      </c>
      <c r="D25" s="589" t="s">
        <v>100</v>
      </c>
      <c r="E25" s="589"/>
      <c r="F25" s="589"/>
      <c r="G25" s="589"/>
      <c r="H25" s="159" t="s">
        <v>71</v>
      </c>
      <c r="I25" s="141">
        <f t="shared" si="0"/>
        <v>0</v>
      </c>
      <c r="J25" s="141"/>
      <c r="K25" s="138" t="s">
        <v>66</v>
      </c>
      <c r="L25" s="162" t="s">
        <v>71</v>
      </c>
      <c r="M25" s="141">
        <f t="shared" si="1"/>
        <v>0</v>
      </c>
      <c r="N25" s="159" t="s">
        <v>71</v>
      </c>
      <c r="O25" s="141">
        <f>IF(N25="■",1,0)</f>
        <v>0</v>
      </c>
      <c r="P25" s="141"/>
      <c r="Q25" s="364" t="s">
        <v>120</v>
      </c>
      <c r="R25" s="162" t="s">
        <v>71</v>
      </c>
      <c r="S25" s="141">
        <f>IF(R25="■",1,0)</f>
        <v>0</v>
      </c>
      <c r="T25" s="314" t="s">
        <v>71</v>
      </c>
      <c r="U25" s="312">
        <f t="shared" si="2"/>
        <v>0</v>
      </c>
      <c r="V25" s="312"/>
      <c r="W25" s="317" t="s">
        <v>66</v>
      </c>
      <c r="X25" s="322" t="s">
        <v>71</v>
      </c>
      <c r="Y25" s="312">
        <f t="shared" si="3"/>
        <v>0</v>
      </c>
      <c r="Z25" s="314" t="s">
        <v>71</v>
      </c>
      <c r="AA25" s="312">
        <f>IF(Z25="■",1,0)</f>
        <v>0</v>
      </c>
      <c r="AB25" s="312"/>
      <c r="AC25" s="317" t="s">
        <v>120</v>
      </c>
      <c r="AD25" s="322" t="s">
        <v>71</v>
      </c>
      <c r="AE25" s="312">
        <f>IF(AD25="■",1,0)</f>
        <v>0</v>
      </c>
      <c r="AF25" s="314" t="s">
        <v>71</v>
      </c>
      <c r="AG25" s="312">
        <f t="shared" si="4"/>
        <v>0</v>
      </c>
      <c r="AH25" s="312"/>
      <c r="AI25" s="317" t="s">
        <v>66</v>
      </c>
      <c r="AJ25" s="322" t="s">
        <v>71</v>
      </c>
      <c r="AK25" s="312">
        <f t="shared" si="5"/>
        <v>0</v>
      </c>
      <c r="AL25" s="314" t="s">
        <v>71</v>
      </c>
      <c r="AM25" s="312">
        <f>IF(AL25="■",1,0)</f>
        <v>0</v>
      </c>
      <c r="AN25" s="312"/>
      <c r="AO25" s="317" t="s">
        <v>120</v>
      </c>
      <c r="AP25" s="322" t="s">
        <v>71</v>
      </c>
      <c r="AQ25" s="312">
        <f>IF(AP25="■",1,0)</f>
        <v>0</v>
      </c>
      <c r="AR25" s="524"/>
    </row>
    <row r="26" spans="1:44" ht="52.95" customHeight="1" x14ac:dyDescent="0.2">
      <c r="A26" s="129">
        <v>3</v>
      </c>
      <c r="B26" s="132" t="s">
        <v>101</v>
      </c>
      <c r="C26" s="75"/>
      <c r="D26" s="597" t="s">
        <v>362</v>
      </c>
      <c r="E26" s="597"/>
      <c r="F26" s="597"/>
      <c r="G26" s="597"/>
      <c r="H26" s="158" t="s">
        <v>71</v>
      </c>
      <c r="I26" s="78">
        <f t="shared" si="0"/>
        <v>0</v>
      </c>
      <c r="J26" s="78"/>
      <c r="K26" s="58" t="s">
        <v>66</v>
      </c>
      <c r="L26" s="161" t="s">
        <v>71</v>
      </c>
      <c r="M26" s="78">
        <f t="shared" si="1"/>
        <v>0</v>
      </c>
      <c r="N26" s="160" t="s">
        <v>71</v>
      </c>
      <c r="O26" s="78">
        <f>IF(N26="■",1,0)</f>
        <v>0</v>
      </c>
      <c r="P26" s="91"/>
      <c r="Q26" s="78" t="s">
        <v>121</v>
      </c>
      <c r="R26" s="161" t="s">
        <v>71</v>
      </c>
      <c r="S26" s="78">
        <f>IF(R26="■",1,0)</f>
        <v>0</v>
      </c>
      <c r="T26" s="158" t="s">
        <v>71</v>
      </c>
      <c r="U26" s="78">
        <f t="shared" si="2"/>
        <v>0</v>
      </c>
      <c r="V26" s="78"/>
      <c r="W26" s="58" t="s">
        <v>66</v>
      </c>
      <c r="X26" s="161" t="s">
        <v>71</v>
      </c>
      <c r="Y26" s="78">
        <f t="shared" si="3"/>
        <v>0</v>
      </c>
      <c r="Z26" s="160" t="s">
        <v>71</v>
      </c>
      <c r="AA26" s="78">
        <f>IF(Z26="■",1,0)</f>
        <v>0</v>
      </c>
      <c r="AB26" s="91"/>
      <c r="AC26" s="58" t="s">
        <v>121</v>
      </c>
      <c r="AD26" s="161" t="s">
        <v>71</v>
      </c>
      <c r="AE26" s="78">
        <f>IF(AD26="■",1,0)</f>
        <v>0</v>
      </c>
      <c r="AF26" s="158" t="s">
        <v>71</v>
      </c>
      <c r="AG26" s="78">
        <f t="shared" si="4"/>
        <v>0</v>
      </c>
      <c r="AH26" s="78"/>
      <c r="AI26" s="58" t="s">
        <v>66</v>
      </c>
      <c r="AJ26" s="161" t="s">
        <v>71</v>
      </c>
      <c r="AK26" s="78">
        <f t="shared" si="5"/>
        <v>0</v>
      </c>
      <c r="AL26" s="160" t="s">
        <v>71</v>
      </c>
      <c r="AM26" s="78">
        <f>IF(AL26="■",1,0)</f>
        <v>0</v>
      </c>
      <c r="AN26" s="91"/>
      <c r="AO26" s="58" t="s">
        <v>121</v>
      </c>
      <c r="AP26" s="161" t="s">
        <v>71</v>
      </c>
      <c r="AQ26" s="78">
        <f>IF(AP26="■",1,0)</f>
        <v>0</v>
      </c>
      <c r="AR26" s="524"/>
    </row>
    <row r="27" spans="1:44" ht="24.6" customHeight="1" x14ac:dyDescent="0.2">
      <c r="A27" s="646">
        <v>4</v>
      </c>
      <c r="B27" s="648" t="s">
        <v>102</v>
      </c>
      <c r="C27" s="75" t="s">
        <v>103</v>
      </c>
      <c r="D27" s="597" t="s">
        <v>104</v>
      </c>
      <c r="E27" s="597"/>
      <c r="F27" s="597"/>
      <c r="G27" s="597"/>
      <c r="H27" s="158" t="s">
        <v>71</v>
      </c>
      <c r="I27" s="78">
        <f t="shared" si="0"/>
        <v>0</v>
      </c>
      <c r="J27" s="78"/>
      <c r="K27" s="58" t="s">
        <v>66</v>
      </c>
      <c r="L27" s="161" t="s">
        <v>71</v>
      </c>
      <c r="M27" s="78">
        <f t="shared" si="1"/>
        <v>0</v>
      </c>
      <c r="N27" s="158" t="s">
        <v>71</v>
      </c>
      <c r="O27" s="78">
        <f t="shared" ref="O27:O29" si="6">IF(N27="■",1,0)</f>
        <v>0</v>
      </c>
      <c r="P27" s="78"/>
      <c r="Q27" s="78" t="s">
        <v>66</v>
      </c>
      <c r="R27" s="161" t="s">
        <v>71</v>
      </c>
      <c r="S27" s="78">
        <f t="shared" ref="S27:S29" si="7">IF(R27="■",1,0)</f>
        <v>0</v>
      </c>
      <c r="T27" s="158" t="s">
        <v>71</v>
      </c>
      <c r="U27" s="78">
        <f t="shared" si="2"/>
        <v>0</v>
      </c>
      <c r="V27" s="78"/>
      <c r="W27" s="78" t="s">
        <v>66</v>
      </c>
      <c r="X27" s="161" t="s">
        <v>71</v>
      </c>
      <c r="Y27" s="78">
        <f t="shared" si="3"/>
        <v>0</v>
      </c>
      <c r="Z27" s="158" t="s">
        <v>71</v>
      </c>
      <c r="AA27" s="78">
        <f t="shared" ref="AA27:AA29" si="8">IF(Z27="■",1,0)</f>
        <v>0</v>
      </c>
      <c r="AB27" s="78"/>
      <c r="AC27" s="78" t="s">
        <v>66</v>
      </c>
      <c r="AD27" s="161" t="s">
        <v>71</v>
      </c>
      <c r="AE27" s="78">
        <f t="shared" ref="AE27:AE29" si="9">IF(AD27="■",1,0)</f>
        <v>0</v>
      </c>
      <c r="AF27" s="158" t="s">
        <v>71</v>
      </c>
      <c r="AG27" s="78">
        <f t="shared" si="4"/>
        <v>0</v>
      </c>
      <c r="AH27" s="78"/>
      <c r="AI27" s="78" t="s">
        <v>66</v>
      </c>
      <c r="AJ27" s="161" t="s">
        <v>71</v>
      </c>
      <c r="AK27" s="78">
        <f t="shared" si="5"/>
        <v>0</v>
      </c>
      <c r="AL27" s="158" t="s">
        <v>71</v>
      </c>
      <c r="AM27" s="78">
        <f t="shared" ref="AM27:AM29" si="10">IF(AL27="■",1,0)</f>
        <v>0</v>
      </c>
      <c r="AN27" s="78"/>
      <c r="AO27" s="78" t="s">
        <v>66</v>
      </c>
      <c r="AP27" s="161" t="s">
        <v>71</v>
      </c>
      <c r="AQ27" s="357">
        <f t="shared" ref="AQ27:AQ29" si="11">IF(AP27="■",1,0)</f>
        <v>0</v>
      </c>
      <c r="AR27" s="522"/>
    </row>
    <row r="28" spans="1:44" ht="27.75" customHeight="1" x14ac:dyDescent="0.2">
      <c r="A28" s="646"/>
      <c r="B28" s="648"/>
      <c r="C28" s="75" t="s">
        <v>105</v>
      </c>
      <c r="D28" s="597" t="s">
        <v>421</v>
      </c>
      <c r="E28" s="597"/>
      <c r="F28" s="597"/>
      <c r="G28" s="597"/>
      <c r="H28" s="158" t="s">
        <v>71</v>
      </c>
      <c r="I28" s="78">
        <f t="shared" si="0"/>
        <v>0</v>
      </c>
      <c r="J28" s="78"/>
      <c r="K28" s="58" t="s">
        <v>66</v>
      </c>
      <c r="L28" s="161" t="s">
        <v>71</v>
      </c>
      <c r="M28" s="78">
        <f t="shared" si="1"/>
        <v>0</v>
      </c>
      <c r="N28" s="158" t="s">
        <v>71</v>
      </c>
      <c r="O28" s="78">
        <f t="shared" si="6"/>
        <v>0</v>
      </c>
      <c r="P28" s="78"/>
      <c r="Q28" s="78" t="s">
        <v>66</v>
      </c>
      <c r="R28" s="161" t="s">
        <v>71</v>
      </c>
      <c r="S28" s="78">
        <f t="shared" si="7"/>
        <v>0</v>
      </c>
      <c r="T28" s="158" t="s">
        <v>71</v>
      </c>
      <c r="U28" s="78">
        <f t="shared" si="2"/>
        <v>0</v>
      </c>
      <c r="V28" s="78"/>
      <c r="W28" s="78" t="s">
        <v>66</v>
      </c>
      <c r="X28" s="161" t="s">
        <v>71</v>
      </c>
      <c r="Y28" s="78">
        <f t="shared" si="3"/>
        <v>0</v>
      </c>
      <c r="Z28" s="158" t="s">
        <v>71</v>
      </c>
      <c r="AA28" s="78">
        <f t="shared" si="8"/>
        <v>0</v>
      </c>
      <c r="AB28" s="78"/>
      <c r="AC28" s="78" t="s">
        <v>66</v>
      </c>
      <c r="AD28" s="161" t="s">
        <v>71</v>
      </c>
      <c r="AE28" s="78">
        <f t="shared" si="9"/>
        <v>0</v>
      </c>
      <c r="AF28" s="158" t="s">
        <v>71</v>
      </c>
      <c r="AG28" s="78">
        <f t="shared" si="4"/>
        <v>0</v>
      </c>
      <c r="AH28" s="78"/>
      <c r="AI28" s="78" t="s">
        <v>66</v>
      </c>
      <c r="AJ28" s="161" t="s">
        <v>71</v>
      </c>
      <c r="AK28" s="78">
        <f t="shared" si="5"/>
        <v>0</v>
      </c>
      <c r="AL28" s="158" t="s">
        <v>71</v>
      </c>
      <c r="AM28" s="78">
        <f t="shared" si="10"/>
        <v>0</v>
      </c>
      <c r="AN28" s="78"/>
      <c r="AO28" s="78" t="s">
        <v>66</v>
      </c>
      <c r="AP28" s="161" t="s">
        <v>71</v>
      </c>
      <c r="AQ28" s="357">
        <f t="shared" si="11"/>
        <v>0</v>
      </c>
      <c r="AR28" s="522"/>
    </row>
    <row r="29" spans="1:44" ht="54" customHeight="1" x14ac:dyDescent="0.2">
      <c r="A29" s="646"/>
      <c r="B29" s="648"/>
      <c r="C29" s="75" t="s">
        <v>365</v>
      </c>
      <c r="D29" s="597" t="s">
        <v>364</v>
      </c>
      <c r="E29" s="597"/>
      <c r="F29" s="597"/>
      <c r="G29" s="597"/>
      <c r="H29" s="158" t="s">
        <v>71</v>
      </c>
      <c r="I29" s="78">
        <f t="shared" si="0"/>
        <v>0</v>
      </c>
      <c r="J29" s="78"/>
      <c r="K29" s="58" t="s">
        <v>66</v>
      </c>
      <c r="L29" s="161" t="s">
        <v>71</v>
      </c>
      <c r="M29" s="78">
        <f t="shared" si="1"/>
        <v>0</v>
      </c>
      <c r="N29" s="158" t="s">
        <v>71</v>
      </c>
      <c r="O29" s="78">
        <f t="shared" si="6"/>
        <v>0</v>
      </c>
      <c r="P29" s="78"/>
      <c r="Q29" s="78" t="s">
        <v>66</v>
      </c>
      <c r="R29" s="161" t="s">
        <v>71</v>
      </c>
      <c r="S29" s="78">
        <f t="shared" si="7"/>
        <v>0</v>
      </c>
      <c r="T29" s="158" t="s">
        <v>71</v>
      </c>
      <c r="U29" s="78">
        <f t="shared" si="2"/>
        <v>0</v>
      </c>
      <c r="V29" s="78"/>
      <c r="W29" s="78" t="s">
        <v>66</v>
      </c>
      <c r="X29" s="161" t="s">
        <v>71</v>
      </c>
      <c r="Y29" s="78">
        <f t="shared" si="3"/>
        <v>0</v>
      </c>
      <c r="Z29" s="158" t="s">
        <v>71</v>
      </c>
      <c r="AA29" s="78">
        <f t="shared" si="8"/>
        <v>0</v>
      </c>
      <c r="AB29" s="78"/>
      <c r="AC29" s="78" t="s">
        <v>66</v>
      </c>
      <c r="AD29" s="161" t="s">
        <v>71</v>
      </c>
      <c r="AE29" s="78">
        <f t="shared" si="9"/>
        <v>0</v>
      </c>
      <c r="AF29" s="158" t="s">
        <v>71</v>
      </c>
      <c r="AG29" s="78">
        <f t="shared" si="4"/>
        <v>0</v>
      </c>
      <c r="AH29" s="78"/>
      <c r="AI29" s="78" t="s">
        <v>66</v>
      </c>
      <c r="AJ29" s="161" t="s">
        <v>71</v>
      </c>
      <c r="AK29" s="78">
        <f t="shared" si="5"/>
        <v>0</v>
      </c>
      <c r="AL29" s="158" t="s">
        <v>71</v>
      </c>
      <c r="AM29" s="78">
        <f t="shared" si="10"/>
        <v>0</v>
      </c>
      <c r="AN29" s="78"/>
      <c r="AO29" s="78" t="s">
        <v>66</v>
      </c>
      <c r="AP29" s="161" t="s">
        <v>71</v>
      </c>
      <c r="AQ29" s="357">
        <f t="shared" si="11"/>
        <v>0</v>
      </c>
      <c r="AR29" s="522"/>
    </row>
    <row r="30" spans="1:44" ht="15" customHeight="1" x14ac:dyDescent="0.2">
      <c r="A30" s="646">
        <v>5</v>
      </c>
      <c r="B30" s="648" t="s">
        <v>106</v>
      </c>
      <c r="C30" s="47" t="s">
        <v>103</v>
      </c>
      <c r="D30" s="589" t="s">
        <v>107</v>
      </c>
      <c r="E30" s="589"/>
      <c r="F30" s="589"/>
      <c r="G30" s="589"/>
      <c r="H30" s="682"/>
      <c r="I30" s="652"/>
      <c r="J30" s="652"/>
      <c r="K30" s="652"/>
      <c r="L30" s="679"/>
      <c r="M30" s="654"/>
      <c r="N30" s="682"/>
      <c r="O30" s="652"/>
      <c r="P30" s="652"/>
      <c r="Q30" s="652"/>
      <c r="R30" s="679"/>
      <c r="S30" s="656"/>
      <c r="T30" s="650" t="s">
        <v>71</v>
      </c>
      <c r="U30" s="690"/>
      <c r="V30" s="690">
        <f>IF(T30="■",1,0)</f>
        <v>0</v>
      </c>
      <c r="W30" s="690" t="s">
        <v>62</v>
      </c>
      <c r="X30" s="717"/>
      <c r="Y30" s="740"/>
      <c r="Z30" s="650" t="s">
        <v>71</v>
      </c>
      <c r="AA30" s="690"/>
      <c r="AB30" s="690">
        <f>IF(Z30="■",1,0)</f>
        <v>0</v>
      </c>
      <c r="AC30" s="693" t="s">
        <v>62</v>
      </c>
      <c r="AD30" s="717"/>
      <c r="AE30" s="656"/>
      <c r="AF30" s="650" t="s">
        <v>71</v>
      </c>
      <c r="AG30" s="690">
        <f t="shared" si="4"/>
        <v>0</v>
      </c>
      <c r="AH30" s="690"/>
      <c r="AI30" s="693" t="s">
        <v>66</v>
      </c>
      <c r="AJ30" s="696" t="s">
        <v>71</v>
      </c>
      <c r="AK30" s="690">
        <f t="shared" si="5"/>
        <v>0</v>
      </c>
      <c r="AL30" s="650" t="s">
        <v>71</v>
      </c>
      <c r="AM30" s="690"/>
      <c r="AN30" s="690">
        <f>IF(AL30="■",1,0)</f>
        <v>0</v>
      </c>
      <c r="AO30" s="693" t="s">
        <v>62</v>
      </c>
      <c r="AP30" s="717"/>
      <c r="AQ30" s="714"/>
      <c r="AR30" s="579"/>
    </row>
    <row r="31" spans="1:44" ht="54" customHeight="1" x14ac:dyDescent="0.2">
      <c r="A31" s="646"/>
      <c r="B31" s="648"/>
      <c r="C31" s="72"/>
      <c r="D31" s="139" t="s">
        <v>108</v>
      </c>
      <c r="E31" s="595" t="s">
        <v>109</v>
      </c>
      <c r="F31" s="595"/>
      <c r="G31" s="595"/>
      <c r="H31" s="683"/>
      <c r="I31" s="653"/>
      <c r="J31" s="653"/>
      <c r="K31" s="653"/>
      <c r="L31" s="680"/>
      <c r="M31" s="655"/>
      <c r="N31" s="683"/>
      <c r="O31" s="653"/>
      <c r="P31" s="653"/>
      <c r="Q31" s="653"/>
      <c r="R31" s="680"/>
      <c r="S31" s="657"/>
      <c r="T31" s="651"/>
      <c r="U31" s="691"/>
      <c r="V31" s="691"/>
      <c r="W31" s="691"/>
      <c r="X31" s="718"/>
      <c r="Y31" s="741"/>
      <c r="Z31" s="651"/>
      <c r="AA31" s="691"/>
      <c r="AB31" s="691"/>
      <c r="AC31" s="694"/>
      <c r="AD31" s="718"/>
      <c r="AE31" s="657"/>
      <c r="AF31" s="651"/>
      <c r="AG31" s="691"/>
      <c r="AH31" s="691"/>
      <c r="AI31" s="694"/>
      <c r="AJ31" s="697"/>
      <c r="AK31" s="691"/>
      <c r="AL31" s="651"/>
      <c r="AM31" s="691"/>
      <c r="AN31" s="691"/>
      <c r="AO31" s="694"/>
      <c r="AP31" s="718"/>
      <c r="AQ31" s="715"/>
      <c r="AR31" s="579"/>
    </row>
    <row r="32" spans="1:44" ht="54" customHeight="1" x14ac:dyDescent="0.2">
      <c r="A32" s="583"/>
      <c r="B32" s="586"/>
      <c r="C32" s="72"/>
      <c r="D32" s="139" t="s">
        <v>97</v>
      </c>
      <c r="E32" s="595" t="s">
        <v>367</v>
      </c>
      <c r="F32" s="595"/>
      <c r="G32" s="595"/>
      <c r="H32" s="683"/>
      <c r="I32" s="653"/>
      <c r="J32" s="653"/>
      <c r="K32" s="653"/>
      <c r="L32" s="680"/>
      <c r="M32" s="655"/>
      <c r="N32" s="683"/>
      <c r="O32" s="653"/>
      <c r="P32" s="653"/>
      <c r="Q32" s="653"/>
      <c r="R32" s="680"/>
      <c r="S32" s="657"/>
      <c r="T32" s="651"/>
      <c r="U32" s="691"/>
      <c r="V32" s="691"/>
      <c r="W32" s="691"/>
      <c r="X32" s="718"/>
      <c r="Y32" s="741"/>
      <c r="Z32" s="651"/>
      <c r="AA32" s="691"/>
      <c r="AB32" s="691"/>
      <c r="AC32" s="694"/>
      <c r="AD32" s="718"/>
      <c r="AE32" s="657"/>
      <c r="AF32" s="651"/>
      <c r="AG32" s="691"/>
      <c r="AH32" s="691"/>
      <c r="AI32" s="694"/>
      <c r="AJ32" s="697"/>
      <c r="AK32" s="691"/>
      <c r="AL32" s="651"/>
      <c r="AM32" s="691"/>
      <c r="AN32" s="691"/>
      <c r="AO32" s="694"/>
      <c r="AP32" s="718"/>
      <c r="AQ32" s="715"/>
      <c r="AR32" s="579"/>
    </row>
    <row r="33" spans="1:47" ht="27.75" customHeight="1" x14ac:dyDescent="0.2">
      <c r="A33" s="647"/>
      <c r="B33" s="649"/>
      <c r="C33" s="75" t="s">
        <v>105</v>
      </c>
      <c r="D33" s="597" t="s">
        <v>110</v>
      </c>
      <c r="E33" s="597"/>
      <c r="F33" s="597"/>
      <c r="G33" s="597"/>
      <c r="H33" s="408"/>
      <c r="I33" s="406"/>
      <c r="J33" s="406"/>
      <c r="K33" s="406"/>
      <c r="L33" s="409"/>
      <c r="M33" s="406"/>
      <c r="N33" s="408"/>
      <c r="O33" s="406"/>
      <c r="P33" s="406"/>
      <c r="Q33" s="406"/>
      <c r="R33" s="409"/>
      <c r="S33" s="78"/>
      <c r="T33" s="158" t="s">
        <v>71</v>
      </c>
      <c r="U33" s="78"/>
      <c r="V33" s="78">
        <f>IF(T33="■",1,0)</f>
        <v>0</v>
      </c>
      <c r="W33" s="78" t="s">
        <v>62</v>
      </c>
      <c r="X33" s="109"/>
      <c r="Y33" s="357"/>
      <c r="Z33" s="158" t="s">
        <v>71</v>
      </c>
      <c r="AA33" s="78"/>
      <c r="AB33" s="78">
        <f>IF(Z33="■",1,0)</f>
        <v>0</v>
      </c>
      <c r="AC33" s="58" t="s">
        <v>62</v>
      </c>
      <c r="AD33" s="109"/>
      <c r="AE33" s="78"/>
      <c r="AF33" s="158" t="s">
        <v>71</v>
      </c>
      <c r="AG33" s="78">
        <f>IF(AF33="■",1,0)</f>
        <v>0</v>
      </c>
      <c r="AH33" s="78"/>
      <c r="AI33" s="58" t="s">
        <v>66</v>
      </c>
      <c r="AJ33" s="161" t="s">
        <v>71</v>
      </c>
      <c r="AK33" s="78">
        <f>IF(AJ33="■",1,0)</f>
        <v>0</v>
      </c>
      <c r="AL33" s="158" t="s">
        <v>71</v>
      </c>
      <c r="AM33" s="78"/>
      <c r="AN33" s="78">
        <f>IF(AL33="■",1,0)</f>
        <v>0</v>
      </c>
      <c r="AO33" s="58" t="s">
        <v>62</v>
      </c>
      <c r="AP33" s="109"/>
      <c r="AQ33" s="78"/>
      <c r="AR33" s="522"/>
    </row>
    <row r="34" spans="1:47" ht="15" customHeight="1" x14ac:dyDescent="0.2">
      <c r="A34" s="646">
        <v>6</v>
      </c>
      <c r="B34" s="648" t="s">
        <v>111</v>
      </c>
      <c r="C34" s="47" t="s">
        <v>103</v>
      </c>
      <c r="D34" s="589" t="s">
        <v>112</v>
      </c>
      <c r="E34" s="589"/>
      <c r="F34" s="589"/>
      <c r="G34" s="589"/>
      <c r="H34" s="682"/>
      <c r="I34" s="652"/>
      <c r="J34" s="652"/>
      <c r="K34" s="652"/>
      <c r="L34" s="679"/>
      <c r="M34" s="654"/>
      <c r="N34" s="682"/>
      <c r="O34" s="652"/>
      <c r="P34" s="652"/>
      <c r="Q34" s="652"/>
      <c r="R34" s="679"/>
      <c r="S34" s="656"/>
      <c r="T34" s="650" t="s">
        <v>71</v>
      </c>
      <c r="U34" s="690"/>
      <c r="V34" s="690">
        <f>IF(T34="■",1,0)</f>
        <v>0</v>
      </c>
      <c r="W34" s="690" t="s">
        <v>62</v>
      </c>
      <c r="X34" s="717"/>
      <c r="Y34" s="740"/>
      <c r="Z34" s="650" t="s">
        <v>71</v>
      </c>
      <c r="AA34" s="690"/>
      <c r="AB34" s="690">
        <f>IF(Z34="■",1,0)</f>
        <v>0</v>
      </c>
      <c r="AC34" s="693" t="s">
        <v>62</v>
      </c>
      <c r="AD34" s="717"/>
      <c r="AE34" s="656"/>
      <c r="AF34" s="650" t="s">
        <v>71</v>
      </c>
      <c r="AG34" s="690">
        <f>IF(AF34="■",1,0)</f>
        <v>0</v>
      </c>
      <c r="AH34" s="690"/>
      <c r="AI34" s="693" t="s">
        <v>66</v>
      </c>
      <c r="AJ34" s="696" t="s">
        <v>71</v>
      </c>
      <c r="AK34" s="690">
        <f>IF(AJ34="■",1,0)</f>
        <v>0</v>
      </c>
      <c r="AL34" s="650" t="s">
        <v>71</v>
      </c>
      <c r="AM34" s="690"/>
      <c r="AN34" s="690">
        <f>IF(AL34="■",1,0)</f>
        <v>0</v>
      </c>
      <c r="AO34" s="693" t="s">
        <v>62</v>
      </c>
      <c r="AP34" s="717"/>
      <c r="AQ34" s="714"/>
      <c r="AR34" s="645"/>
    </row>
    <row r="35" spans="1:47" ht="54" customHeight="1" x14ac:dyDescent="0.2">
      <c r="A35" s="583"/>
      <c r="B35" s="586"/>
      <c r="C35" s="72"/>
      <c r="D35" s="139" t="s">
        <v>108</v>
      </c>
      <c r="E35" s="595" t="s">
        <v>113</v>
      </c>
      <c r="F35" s="595"/>
      <c r="G35" s="595"/>
      <c r="H35" s="683"/>
      <c r="I35" s="653"/>
      <c r="J35" s="653"/>
      <c r="K35" s="653"/>
      <c r="L35" s="680"/>
      <c r="M35" s="655"/>
      <c r="N35" s="683"/>
      <c r="O35" s="653"/>
      <c r="P35" s="653"/>
      <c r="Q35" s="653"/>
      <c r="R35" s="680"/>
      <c r="S35" s="657"/>
      <c r="T35" s="651"/>
      <c r="U35" s="691"/>
      <c r="V35" s="691"/>
      <c r="W35" s="691"/>
      <c r="X35" s="718"/>
      <c r="Y35" s="741"/>
      <c r="Z35" s="651"/>
      <c r="AA35" s="691"/>
      <c r="AB35" s="691"/>
      <c r="AC35" s="694"/>
      <c r="AD35" s="718"/>
      <c r="AE35" s="657"/>
      <c r="AF35" s="651"/>
      <c r="AG35" s="691"/>
      <c r="AH35" s="691"/>
      <c r="AI35" s="694"/>
      <c r="AJ35" s="697"/>
      <c r="AK35" s="691"/>
      <c r="AL35" s="651"/>
      <c r="AM35" s="691"/>
      <c r="AN35" s="691"/>
      <c r="AO35" s="694"/>
      <c r="AP35" s="718"/>
      <c r="AQ35" s="715"/>
      <c r="AR35" s="579"/>
    </row>
    <row r="36" spans="1:47" ht="27.75" customHeight="1" x14ac:dyDescent="0.2">
      <c r="A36" s="661"/>
      <c r="B36" s="662"/>
      <c r="C36" s="73"/>
      <c r="D36" s="140" t="s">
        <v>83</v>
      </c>
      <c r="E36" s="593" t="s">
        <v>114</v>
      </c>
      <c r="F36" s="593"/>
      <c r="G36" s="593"/>
      <c r="H36" s="684"/>
      <c r="I36" s="685"/>
      <c r="J36" s="685"/>
      <c r="K36" s="685"/>
      <c r="L36" s="681"/>
      <c r="M36" s="711"/>
      <c r="N36" s="684"/>
      <c r="O36" s="685"/>
      <c r="P36" s="685"/>
      <c r="Q36" s="685"/>
      <c r="R36" s="681"/>
      <c r="S36" s="677"/>
      <c r="T36" s="689"/>
      <c r="U36" s="692"/>
      <c r="V36" s="692"/>
      <c r="W36" s="692"/>
      <c r="X36" s="719"/>
      <c r="Y36" s="742"/>
      <c r="Z36" s="689"/>
      <c r="AA36" s="692"/>
      <c r="AB36" s="692"/>
      <c r="AC36" s="695"/>
      <c r="AD36" s="719"/>
      <c r="AE36" s="677"/>
      <c r="AF36" s="689"/>
      <c r="AG36" s="692"/>
      <c r="AH36" s="692"/>
      <c r="AI36" s="695"/>
      <c r="AJ36" s="698"/>
      <c r="AK36" s="692"/>
      <c r="AL36" s="689"/>
      <c r="AM36" s="692"/>
      <c r="AN36" s="692"/>
      <c r="AO36" s="695"/>
      <c r="AP36" s="719"/>
      <c r="AQ36" s="716"/>
      <c r="AR36" s="579"/>
    </row>
    <row r="37" spans="1:47" ht="80.25" customHeight="1" x14ac:dyDescent="0.2">
      <c r="A37" s="585"/>
      <c r="B37" s="588"/>
      <c r="C37" s="75" t="s">
        <v>359</v>
      </c>
      <c r="D37" s="597" t="s">
        <v>115</v>
      </c>
      <c r="E37" s="597"/>
      <c r="F37" s="597"/>
      <c r="G37" s="597"/>
      <c r="H37" s="410"/>
      <c r="I37" s="411"/>
      <c r="J37" s="406"/>
      <c r="K37" s="406"/>
      <c r="L37" s="409"/>
      <c r="M37" s="406"/>
      <c r="N37" s="410"/>
      <c r="O37" s="411"/>
      <c r="P37" s="406"/>
      <c r="Q37" s="406"/>
      <c r="R37" s="409"/>
      <c r="S37" s="78"/>
      <c r="T37" s="160" t="s">
        <v>71</v>
      </c>
      <c r="U37" s="91"/>
      <c r="V37" s="78">
        <f>IF(T37="■",1,0)</f>
        <v>0</v>
      </c>
      <c r="W37" s="78" t="s">
        <v>62</v>
      </c>
      <c r="X37" s="109"/>
      <c r="Y37" s="357"/>
      <c r="Z37" s="160" t="s">
        <v>71</v>
      </c>
      <c r="AA37" s="91"/>
      <c r="AB37" s="78">
        <f>IF(Z37="■",1,0)</f>
        <v>0</v>
      </c>
      <c r="AC37" s="58" t="s">
        <v>62</v>
      </c>
      <c r="AD37" s="109"/>
      <c r="AE37" s="78"/>
      <c r="AF37" s="158" t="s">
        <v>71</v>
      </c>
      <c r="AG37" s="78">
        <f>IF(AF37="■",1,0)</f>
        <v>0</v>
      </c>
      <c r="AH37" s="78"/>
      <c r="AI37" s="58" t="s">
        <v>66</v>
      </c>
      <c r="AJ37" s="161" t="s">
        <v>71</v>
      </c>
      <c r="AK37" s="78">
        <f>IF(AJ37="■",1,0)</f>
        <v>0</v>
      </c>
      <c r="AL37" s="160" t="s">
        <v>71</v>
      </c>
      <c r="AM37" s="91"/>
      <c r="AN37" s="78">
        <f>IF(AL37="■",1,0)</f>
        <v>0</v>
      </c>
      <c r="AO37" s="58" t="s">
        <v>62</v>
      </c>
      <c r="AP37" s="109"/>
      <c r="AQ37" s="78"/>
      <c r="AR37" s="524"/>
    </row>
    <row r="38" spans="1:47" ht="27.75" customHeight="1" x14ac:dyDescent="0.2">
      <c r="A38" s="646"/>
      <c r="B38" s="648"/>
      <c r="C38" s="75" t="s">
        <v>99</v>
      </c>
      <c r="D38" s="597" t="s">
        <v>110</v>
      </c>
      <c r="E38" s="597"/>
      <c r="F38" s="597"/>
      <c r="G38" s="597"/>
      <c r="H38" s="410"/>
      <c r="I38" s="411"/>
      <c r="J38" s="406"/>
      <c r="K38" s="406"/>
      <c r="L38" s="409"/>
      <c r="M38" s="406"/>
      <c r="N38" s="410"/>
      <c r="O38" s="411"/>
      <c r="P38" s="406"/>
      <c r="Q38" s="406"/>
      <c r="R38" s="409"/>
      <c r="S38" s="78"/>
      <c r="T38" s="160" t="s">
        <v>71</v>
      </c>
      <c r="U38" s="91"/>
      <c r="V38" s="78">
        <f>IF(T38="■",1,0)</f>
        <v>0</v>
      </c>
      <c r="W38" s="78" t="s">
        <v>62</v>
      </c>
      <c r="X38" s="109"/>
      <c r="Y38" s="357"/>
      <c r="Z38" s="160" t="s">
        <v>71</v>
      </c>
      <c r="AA38" s="91"/>
      <c r="AB38" s="78">
        <f>IF(Z38="■",1,0)</f>
        <v>0</v>
      </c>
      <c r="AC38" s="58" t="s">
        <v>62</v>
      </c>
      <c r="AD38" s="109"/>
      <c r="AE38" s="78"/>
      <c r="AF38" s="158" t="s">
        <v>71</v>
      </c>
      <c r="AG38" s="78">
        <f t="shared" ref="AG38" si="12">IF(AF38="■",1,0)</f>
        <v>0</v>
      </c>
      <c r="AH38" s="78"/>
      <c r="AI38" s="58" t="s">
        <v>66</v>
      </c>
      <c r="AJ38" s="161" t="s">
        <v>71</v>
      </c>
      <c r="AK38" s="78">
        <f t="shared" ref="AK38" si="13">IF(AJ38="■",1,0)</f>
        <v>0</v>
      </c>
      <c r="AL38" s="160" t="s">
        <v>71</v>
      </c>
      <c r="AM38" s="91"/>
      <c r="AN38" s="78">
        <f>IF(AL38="■",1,0)</f>
        <v>0</v>
      </c>
      <c r="AO38" s="58" t="s">
        <v>62</v>
      </c>
      <c r="AP38" s="109"/>
      <c r="AQ38" s="78"/>
      <c r="AR38" s="524"/>
    </row>
    <row r="39" spans="1:47" ht="15" customHeight="1" x14ac:dyDescent="0.2">
      <c r="A39" s="646">
        <v>7</v>
      </c>
      <c r="B39" s="586" t="s">
        <v>116</v>
      </c>
      <c r="C39" s="47"/>
      <c r="D39" s="590" t="s">
        <v>366</v>
      </c>
      <c r="E39" s="586"/>
      <c r="F39" s="586"/>
      <c r="G39" s="674"/>
      <c r="H39" s="412"/>
      <c r="I39" s="413"/>
      <c r="J39" s="413"/>
      <c r="K39" s="413"/>
      <c r="L39" s="414"/>
      <c r="M39" s="415"/>
      <c r="N39" s="416"/>
      <c r="O39" s="417"/>
      <c r="P39" s="413"/>
      <c r="Q39" s="413"/>
      <c r="R39" s="418"/>
      <c r="S39" s="154"/>
      <c r="T39" s="169"/>
      <c r="U39" s="103"/>
      <c r="V39" s="103"/>
      <c r="W39" s="103"/>
      <c r="X39" s="170"/>
      <c r="Y39" s="312"/>
      <c r="Z39" s="171"/>
      <c r="AA39" s="106"/>
      <c r="AB39" s="103"/>
      <c r="AC39" s="85"/>
      <c r="AD39" s="174"/>
      <c r="AE39" s="312"/>
      <c r="AF39" s="169"/>
      <c r="AG39" s="103"/>
      <c r="AH39" s="103"/>
      <c r="AI39" s="85"/>
      <c r="AJ39" s="170"/>
      <c r="AK39" s="312"/>
      <c r="AL39" s="171"/>
      <c r="AM39" s="106"/>
      <c r="AN39" s="103"/>
      <c r="AO39" s="85"/>
      <c r="AP39" s="174"/>
      <c r="AQ39" s="312"/>
      <c r="AR39" s="579"/>
    </row>
    <row r="40" spans="1:47" ht="28.5" customHeight="1" x14ac:dyDescent="0.2">
      <c r="A40" s="646"/>
      <c r="B40" s="587"/>
      <c r="C40" s="668"/>
      <c r="D40" s="672" t="s">
        <v>368</v>
      </c>
      <c r="E40" s="662"/>
      <c r="F40" s="662"/>
      <c r="G40" s="673"/>
      <c r="H40" s="419"/>
      <c r="I40" s="420"/>
      <c r="J40" s="421"/>
      <c r="K40" s="421"/>
      <c r="L40" s="422"/>
      <c r="M40" s="421"/>
      <c r="N40" s="419"/>
      <c r="O40" s="420"/>
      <c r="P40" s="421"/>
      <c r="Q40" s="421"/>
      <c r="R40" s="422"/>
      <c r="S40" s="155"/>
      <c r="T40" s="163" t="s">
        <v>71</v>
      </c>
      <c r="U40" s="146"/>
      <c r="V40" s="383">
        <f>IF(T40="■",1,0)</f>
        <v>0</v>
      </c>
      <c r="W40" s="383" t="s">
        <v>61</v>
      </c>
      <c r="X40" s="173"/>
      <c r="Y40" s="358"/>
      <c r="Z40" s="163" t="s">
        <v>71</v>
      </c>
      <c r="AA40" s="146"/>
      <c r="AB40" s="327">
        <f>IF(Z40="■",1,0)</f>
        <v>0</v>
      </c>
      <c r="AC40" s="86" t="s">
        <v>61</v>
      </c>
      <c r="AD40" s="173"/>
      <c r="AE40" s="327"/>
      <c r="AF40" s="315" t="s">
        <v>71</v>
      </c>
      <c r="AG40" s="327">
        <f>IF(AF40="■",1,0)</f>
        <v>0</v>
      </c>
      <c r="AH40" s="327"/>
      <c r="AI40" s="86" t="s">
        <v>66</v>
      </c>
      <c r="AJ40" s="172" t="s">
        <v>71</v>
      </c>
      <c r="AK40" s="327">
        <f>IF(AJ40="■",1,0)</f>
        <v>0</v>
      </c>
      <c r="AL40" s="163" t="s">
        <v>71</v>
      </c>
      <c r="AM40" s="146"/>
      <c r="AN40" s="327">
        <f>IF(AL40="■",1,0)</f>
        <v>0</v>
      </c>
      <c r="AO40" s="86" t="s">
        <v>61</v>
      </c>
      <c r="AP40" s="173"/>
      <c r="AQ40" s="327"/>
      <c r="AR40" s="579"/>
    </row>
    <row r="41" spans="1:47" ht="28.5" customHeight="1" x14ac:dyDescent="0.2">
      <c r="A41" s="646"/>
      <c r="B41" s="588"/>
      <c r="C41" s="669"/>
      <c r="D41" s="670" t="s">
        <v>369</v>
      </c>
      <c r="E41" s="649"/>
      <c r="F41" s="649"/>
      <c r="G41" s="671"/>
      <c r="H41" s="727"/>
      <c r="I41" s="728"/>
      <c r="J41" s="728"/>
      <c r="K41" s="728"/>
      <c r="L41" s="729"/>
      <c r="M41" s="403"/>
      <c r="N41" s="727"/>
      <c r="O41" s="728"/>
      <c r="P41" s="728"/>
      <c r="Q41" s="728"/>
      <c r="R41" s="729"/>
      <c r="S41" s="156"/>
      <c r="T41" s="743"/>
      <c r="U41" s="744"/>
      <c r="V41" s="744"/>
      <c r="W41" s="744"/>
      <c r="X41" s="745"/>
      <c r="Y41" s="359"/>
      <c r="Z41" s="743"/>
      <c r="AA41" s="744"/>
      <c r="AB41" s="744"/>
      <c r="AC41" s="744"/>
      <c r="AD41" s="745"/>
      <c r="AE41" s="320"/>
      <c r="AF41" s="321" t="s">
        <v>71</v>
      </c>
      <c r="AG41" s="320"/>
      <c r="AH41" s="320">
        <f>IF(AF41="■",1,0)</f>
        <v>0</v>
      </c>
      <c r="AI41" s="319" t="s">
        <v>61</v>
      </c>
      <c r="AJ41" s="108"/>
      <c r="AK41" s="320"/>
      <c r="AL41" s="743"/>
      <c r="AM41" s="744"/>
      <c r="AN41" s="744"/>
      <c r="AO41" s="744"/>
      <c r="AP41" s="745"/>
      <c r="AQ41" s="320"/>
      <c r="AR41" s="524"/>
    </row>
    <row r="42" spans="1:47" s="199" customFormat="1" ht="54.6" customHeight="1" x14ac:dyDescent="0.2">
      <c r="A42" s="229">
        <v>8</v>
      </c>
      <c r="B42" s="230" t="s">
        <v>397</v>
      </c>
      <c r="C42" s="228"/>
      <c r="D42" s="665" t="s">
        <v>416</v>
      </c>
      <c r="E42" s="666"/>
      <c r="F42" s="666"/>
      <c r="G42" s="667"/>
      <c r="H42" s="423"/>
      <c r="I42" s="424"/>
      <c r="J42" s="424"/>
      <c r="K42" s="424"/>
      <c r="L42" s="425"/>
      <c r="M42" s="424"/>
      <c r="N42" s="426"/>
      <c r="O42" s="427"/>
      <c r="P42" s="424"/>
      <c r="Q42" s="424"/>
      <c r="R42" s="425"/>
      <c r="S42" s="232"/>
      <c r="T42" s="231" t="s">
        <v>71</v>
      </c>
      <c r="U42" s="232"/>
      <c r="V42" s="232">
        <f>IF(T42="■",1,0)</f>
        <v>0</v>
      </c>
      <c r="W42" s="233" t="s">
        <v>61</v>
      </c>
      <c r="X42" s="234"/>
      <c r="Y42" s="232"/>
      <c r="Z42" s="235" t="s">
        <v>71</v>
      </c>
      <c r="AA42" s="236"/>
      <c r="AB42" s="232">
        <f>IF(Z42="■",1,0)</f>
        <v>0</v>
      </c>
      <c r="AC42" s="233" t="s">
        <v>61</v>
      </c>
      <c r="AD42" s="234"/>
      <c r="AE42" s="232"/>
      <c r="AF42" s="231" t="s">
        <v>71</v>
      </c>
      <c r="AG42" s="232"/>
      <c r="AH42" s="232">
        <f>IF(AF42="■",1,0)</f>
        <v>0</v>
      </c>
      <c r="AI42" s="233" t="s">
        <v>61</v>
      </c>
      <c r="AJ42" s="234"/>
      <c r="AK42" s="232"/>
      <c r="AL42" s="235" t="s">
        <v>71</v>
      </c>
      <c r="AM42" s="236"/>
      <c r="AN42" s="232">
        <f>IF(AL42="■",1,0)</f>
        <v>0</v>
      </c>
      <c r="AO42" s="233" t="s">
        <v>61</v>
      </c>
      <c r="AP42" s="234"/>
      <c r="AQ42" s="232"/>
      <c r="AR42" s="525"/>
    </row>
    <row r="43" spans="1:47" s="48" customFormat="1" ht="32.25" customHeight="1" x14ac:dyDescent="0.2">
      <c r="A43" s="139"/>
      <c r="B43" s="130"/>
      <c r="C43" s="134"/>
      <c r="D43" s="139"/>
      <c r="E43" s="130"/>
      <c r="F43" s="130"/>
      <c r="G43" s="663" t="s">
        <v>7</v>
      </c>
      <c r="H43" s="59" t="s">
        <v>66</v>
      </c>
      <c r="I43" s="180"/>
      <c r="J43" s="180"/>
      <c r="K43" s="730">
        <f>SUM(I5:I42)</f>
        <v>0</v>
      </c>
      <c r="L43" s="731"/>
      <c r="M43" s="147"/>
      <c r="N43" s="59" t="s">
        <v>66</v>
      </c>
      <c r="O43" s="180"/>
      <c r="P43" s="180"/>
      <c r="Q43" s="732">
        <f>SUM(O5:O42)</f>
        <v>0</v>
      </c>
      <c r="R43" s="733"/>
      <c r="S43" s="148"/>
      <c r="T43" s="59" t="s">
        <v>66</v>
      </c>
      <c r="U43" s="319"/>
      <c r="V43" s="319"/>
      <c r="W43" s="730">
        <f>SUM(U5:U42)</f>
        <v>0</v>
      </c>
      <c r="X43" s="731"/>
      <c r="Y43" s="147"/>
      <c r="Z43" s="59" t="s">
        <v>66</v>
      </c>
      <c r="AA43" s="319"/>
      <c r="AB43" s="319"/>
      <c r="AC43" s="732">
        <f>SUM(AA5:AA42)</f>
        <v>0</v>
      </c>
      <c r="AD43" s="733"/>
      <c r="AE43" s="148"/>
      <c r="AF43" s="59" t="s">
        <v>66</v>
      </c>
      <c r="AG43" s="319"/>
      <c r="AH43" s="319"/>
      <c r="AI43" s="730">
        <f>SUM(AG5:AG42)</f>
        <v>0</v>
      </c>
      <c r="AJ43" s="731"/>
      <c r="AK43" s="147"/>
      <c r="AL43" s="59" t="s">
        <v>66</v>
      </c>
      <c r="AM43" s="319"/>
      <c r="AN43" s="319"/>
      <c r="AO43" s="732">
        <f>SUM(AM5:AM42)</f>
        <v>0</v>
      </c>
      <c r="AP43" s="733"/>
      <c r="AQ43" s="148"/>
      <c r="AR43" s="521"/>
      <c r="AS43"/>
      <c r="AT43"/>
      <c r="AU43"/>
    </row>
    <row r="44" spans="1:47" s="48" customFormat="1" ht="32.25" customHeight="1" x14ac:dyDescent="0.2">
      <c r="A44" s="54"/>
      <c r="B44" s="61"/>
      <c r="C44" s="62"/>
      <c r="D44" s="54"/>
      <c r="E44" s="61"/>
      <c r="F44" s="61"/>
      <c r="G44" s="664"/>
      <c r="H44" s="405" t="s">
        <v>61</v>
      </c>
      <c r="I44" s="406"/>
      <c r="J44" s="406"/>
      <c r="K44" s="725">
        <f>SUM(J5:J42)</f>
        <v>0</v>
      </c>
      <c r="L44" s="726"/>
      <c r="M44" s="428"/>
      <c r="N44" s="405" t="s">
        <v>61</v>
      </c>
      <c r="O44" s="406"/>
      <c r="P44" s="406"/>
      <c r="Q44" s="734">
        <f>SUM(P5:P42)</f>
        <v>0</v>
      </c>
      <c r="R44" s="735"/>
      <c r="S44" s="67"/>
      <c r="T44" s="57" t="s">
        <v>61</v>
      </c>
      <c r="U44" s="58"/>
      <c r="V44" s="58"/>
      <c r="W44" s="736">
        <f>SUM(V5:V42)</f>
        <v>0</v>
      </c>
      <c r="X44" s="737"/>
      <c r="Y44" s="147"/>
      <c r="Z44" s="57" t="s">
        <v>61</v>
      </c>
      <c r="AA44" s="58"/>
      <c r="AB44" s="58"/>
      <c r="AC44" s="738">
        <f>SUM(AB5:AB42)</f>
        <v>0</v>
      </c>
      <c r="AD44" s="739"/>
      <c r="AE44" s="67"/>
      <c r="AF44" s="57" t="s">
        <v>61</v>
      </c>
      <c r="AG44" s="58"/>
      <c r="AH44" s="58"/>
      <c r="AI44" s="736">
        <f>SUM(AH5:AH42)</f>
        <v>0</v>
      </c>
      <c r="AJ44" s="737"/>
      <c r="AK44" s="147"/>
      <c r="AL44" s="57" t="s">
        <v>61</v>
      </c>
      <c r="AM44" s="58"/>
      <c r="AN44" s="58"/>
      <c r="AO44" s="738">
        <f>SUM(AN5:AN42)</f>
        <v>0</v>
      </c>
      <c r="AP44" s="739"/>
      <c r="AQ44" s="67"/>
      <c r="AR44" s="521"/>
      <c r="AS44"/>
      <c r="AT44"/>
      <c r="AU44"/>
    </row>
    <row r="45" spans="1:47" ht="14.4" hidden="1" customHeight="1" x14ac:dyDescent="0.2">
      <c r="H45" s="724" t="s">
        <v>118</v>
      </c>
      <c r="I45" s="724"/>
      <c r="J45" s="724"/>
      <c r="K45" s="724"/>
      <c r="L45" s="68">
        <f>SUM(M5:M42)</f>
        <v>0</v>
      </c>
      <c r="M45" s="68"/>
      <c r="N45" s="54"/>
      <c r="O45" s="54"/>
      <c r="P45" s="54"/>
      <c r="Q45" s="68"/>
      <c r="R45" s="68">
        <f>SUM(S5:S42)</f>
        <v>0</v>
      </c>
      <c r="T45" s="724" t="s">
        <v>118</v>
      </c>
      <c r="U45" s="724"/>
      <c r="V45" s="724"/>
      <c r="W45" s="724"/>
      <c r="X45" s="68">
        <f>SUM(Y5:Y42)</f>
        <v>0</v>
      </c>
      <c r="Y45" s="68"/>
      <c r="Z45" s="318"/>
      <c r="AA45" s="318"/>
      <c r="AB45" s="318"/>
      <c r="AC45" s="68"/>
      <c r="AD45" s="68">
        <f>SUM(AE5:AE42)</f>
        <v>0</v>
      </c>
      <c r="AF45" s="724" t="s">
        <v>118</v>
      </c>
      <c r="AG45" s="724"/>
      <c r="AH45" s="724"/>
      <c r="AI45" s="724"/>
      <c r="AJ45" s="68">
        <f>SUM(AK5:AK42)</f>
        <v>0</v>
      </c>
      <c r="AK45" s="68"/>
      <c r="AL45" s="318"/>
      <c r="AM45" s="318"/>
      <c r="AN45" s="318"/>
      <c r="AO45" s="68"/>
      <c r="AP45" s="68">
        <f>SUM(AQ5:AQ42)</f>
        <v>0</v>
      </c>
    </row>
    <row r="46" spans="1:47" ht="15" customHeight="1" x14ac:dyDescent="0.2">
      <c r="A46" s="48" t="s">
        <v>119</v>
      </c>
      <c r="B46" s="48"/>
    </row>
  </sheetData>
  <sheetProtection sheet="1" formatColumns="0" formatRows="0"/>
  <protectedRanges>
    <protectedRange sqref="AR5:AR42" name="範囲1"/>
  </protectedRanges>
  <mergeCells count="233">
    <mergeCell ref="H2:S2"/>
    <mergeCell ref="T2:AE2"/>
    <mergeCell ref="AF2:AQ2"/>
    <mergeCell ref="AE34:AE36"/>
    <mergeCell ref="Z41:AD41"/>
    <mergeCell ref="X18:X22"/>
    <mergeCell ref="Y18:Y22"/>
    <mergeCell ref="Z18:Z22"/>
    <mergeCell ref="AA18:AA22"/>
    <mergeCell ref="AB18:AB22"/>
    <mergeCell ref="AC18:AC22"/>
    <mergeCell ref="AD18:AD22"/>
    <mergeCell ref="AQ18:AQ22"/>
    <mergeCell ref="AP30:AP32"/>
    <mergeCell ref="AQ30:AQ32"/>
    <mergeCell ref="AP34:AP36"/>
    <mergeCell ref="AQ34:AQ36"/>
    <mergeCell ref="AL41:AP41"/>
    <mergeCell ref="AP18:AP22"/>
    <mergeCell ref="AO18:AO22"/>
    <mergeCell ref="K5:K17"/>
    <mergeCell ref="J5:J17"/>
    <mergeCell ref="I5:I17"/>
    <mergeCell ref="H5:H17"/>
    <mergeCell ref="W43:X43"/>
    <mergeCell ref="AC43:AD43"/>
    <mergeCell ref="W44:X44"/>
    <mergeCell ref="AC44:AD44"/>
    <mergeCell ref="T45:W45"/>
    <mergeCell ref="T34:T36"/>
    <mergeCell ref="U34:U36"/>
    <mergeCell ref="V34:V36"/>
    <mergeCell ref="W34:W36"/>
    <mergeCell ref="X34:X36"/>
    <mergeCell ref="Y34:Y36"/>
    <mergeCell ref="Z34:Z36"/>
    <mergeCell ref="AA34:AA36"/>
    <mergeCell ref="AB34:AB36"/>
    <mergeCell ref="AC34:AC36"/>
    <mergeCell ref="AD34:AD36"/>
    <mergeCell ref="T41:X41"/>
    <mergeCell ref="AF45:AI45"/>
    <mergeCell ref="T5:T17"/>
    <mergeCell ref="U5:U17"/>
    <mergeCell ref="V5:V17"/>
    <mergeCell ref="W5:W17"/>
    <mergeCell ref="X5:X17"/>
    <mergeCell ref="Y5:Y17"/>
    <mergeCell ref="Z5:Z17"/>
    <mergeCell ref="AA5:AA17"/>
    <mergeCell ref="AB5:AB17"/>
    <mergeCell ref="AC5:AC17"/>
    <mergeCell ref="AD5:AD17"/>
    <mergeCell ref="AE5:AE17"/>
    <mergeCell ref="T18:T22"/>
    <mergeCell ref="U18:U22"/>
    <mergeCell ref="AG34:AG36"/>
    <mergeCell ref="AH34:AH36"/>
    <mergeCell ref="AE18:AE22"/>
    <mergeCell ref="T30:T32"/>
    <mergeCell ref="U30:U32"/>
    <mergeCell ref="V30:V32"/>
    <mergeCell ref="W30:W32"/>
    <mergeCell ref="X30:X32"/>
    <mergeCell ref="Y30:Y32"/>
    <mergeCell ref="AI43:AJ43"/>
    <mergeCell ref="AO43:AP43"/>
    <mergeCell ref="AI44:AJ44"/>
    <mergeCell ref="AO44:AP44"/>
    <mergeCell ref="AO30:AO32"/>
    <mergeCell ref="AI34:AI36"/>
    <mergeCell ref="AJ34:AJ36"/>
    <mergeCell ref="AK34:AK36"/>
    <mergeCell ref="AL34:AL36"/>
    <mergeCell ref="AM34:AM36"/>
    <mergeCell ref="AN34:AN36"/>
    <mergeCell ref="AO34:AO36"/>
    <mergeCell ref="AL30:AL32"/>
    <mergeCell ref="AM30:AM32"/>
    <mergeCell ref="AN30:AN32"/>
    <mergeCell ref="H45:K45"/>
    <mergeCell ref="K18:K22"/>
    <mergeCell ref="J18:J22"/>
    <mergeCell ref="I18:I22"/>
    <mergeCell ref="H18:H22"/>
    <mergeCell ref="N18:N22"/>
    <mergeCell ref="O18:O22"/>
    <mergeCell ref="P18:P22"/>
    <mergeCell ref="K44:L44"/>
    <mergeCell ref="N34:N36"/>
    <mergeCell ref="O34:O36"/>
    <mergeCell ref="P34:P36"/>
    <mergeCell ref="N30:N32"/>
    <mergeCell ref="N41:R41"/>
    <mergeCell ref="K43:L43"/>
    <mergeCell ref="Q43:R43"/>
    <mergeCell ref="H41:L41"/>
    <mergeCell ref="M18:M22"/>
    <mergeCell ref="L18:L22"/>
    <mergeCell ref="Q30:Q32"/>
    <mergeCell ref="R30:R32"/>
    <mergeCell ref="R18:R22"/>
    <mergeCell ref="Q44:R44"/>
    <mergeCell ref="I30:I32"/>
    <mergeCell ref="M34:M36"/>
    <mergeCell ref="L34:L36"/>
    <mergeCell ref="Q34:Q36"/>
    <mergeCell ref="R34:R36"/>
    <mergeCell ref="O30:O32"/>
    <mergeCell ref="P30:P32"/>
    <mergeCell ref="AJ5:AJ17"/>
    <mergeCell ref="AK5:AK17"/>
    <mergeCell ref="AJ30:AJ32"/>
    <mergeCell ref="AK30:AK32"/>
    <mergeCell ref="Z30:Z32"/>
    <mergeCell ref="AA30:AA32"/>
    <mergeCell ref="AB30:AB32"/>
    <mergeCell ref="AC30:AC32"/>
    <mergeCell ref="AD30:AD32"/>
    <mergeCell ref="AE30:AE32"/>
    <mergeCell ref="AG30:AG32"/>
    <mergeCell ref="AH30:AH32"/>
    <mergeCell ref="AI30:AI32"/>
    <mergeCell ref="AG18:AG22"/>
    <mergeCell ref="Q18:Q22"/>
    <mergeCell ref="S18:S22"/>
    <mergeCell ref="AF34:AF36"/>
    <mergeCell ref="AL5:AL17"/>
    <mergeCell ref="AM5:AM17"/>
    <mergeCell ref="P5:P17"/>
    <mergeCell ref="O5:O17"/>
    <mergeCell ref="N5:N17"/>
    <mergeCell ref="M5:M17"/>
    <mergeCell ref="H3:M3"/>
    <mergeCell ref="N3:S3"/>
    <mergeCell ref="T3:Y3"/>
    <mergeCell ref="Z3:AE3"/>
    <mergeCell ref="AF3:AK3"/>
    <mergeCell ref="AL3:AQ3"/>
    <mergeCell ref="AQ5:AQ17"/>
    <mergeCell ref="S5:S17"/>
    <mergeCell ref="R5:R17"/>
    <mergeCell ref="Q5:Q17"/>
    <mergeCell ref="AN5:AN17"/>
    <mergeCell ref="AO5:AO17"/>
    <mergeCell ref="AP5:AP17"/>
    <mergeCell ref="AF5:AF17"/>
    <mergeCell ref="AG5:AG17"/>
    <mergeCell ref="AH5:AH17"/>
    <mergeCell ref="AI5:AI17"/>
    <mergeCell ref="AL18:AL22"/>
    <mergeCell ref="AM18:AM22"/>
    <mergeCell ref="AN18:AN22"/>
    <mergeCell ref="AH18:AH22"/>
    <mergeCell ref="AI18:AI22"/>
    <mergeCell ref="AJ18:AJ22"/>
    <mergeCell ref="AK18:AK22"/>
    <mergeCell ref="V18:V22"/>
    <mergeCell ref="W18:W22"/>
    <mergeCell ref="AF18:AF22"/>
    <mergeCell ref="F10:G10"/>
    <mergeCell ref="S34:S36"/>
    <mergeCell ref="D24:G24"/>
    <mergeCell ref="D26:G26"/>
    <mergeCell ref="L30:L32"/>
    <mergeCell ref="D25:G25"/>
    <mergeCell ref="L5:L17"/>
    <mergeCell ref="H34:H36"/>
    <mergeCell ref="D5:G5"/>
    <mergeCell ref="E6:G6"/>
    <mergeCell ref="E7:G7"/>
    <mergeCell ref="E8:G8"/>
    <mergeCell ref="E9:G9"/>
    <mergeCell ref="K34:K36"/>
    <mergeCell ref="J34:J36"/>
    <mergeCell ref="I34:I36"/>
    <mergeCell ref="F20:G20"/>
    <mergeCell ref="F21:G21"/>
    <mergeCell ref="D33:G33"/>
    <mergeCell ref="F11:G11"/>
    <mergeCell ref="F12:G12"/>
    <mergeCell ref="E13:G13"/>
    <mergeCell ref="E19:G19"/>
    <mergeCell ref="H30:H32"/>
    <mergeCell ref="D29:G29"/>
    <mergeCell ref="A27:A29"/>
    <mergeCell ref="A18:A25"/>
    <mergeCell ref="F16:G16"/>
    <mergeCell ref="F17:G17"/>
    <mergeCell ref="B18:B25"/>
    <mergeCell ref="D18:G18"/>
    <mergeCell ref="E22:G22"/>
    <mergeCell ref="F14:G14"/>
    <mergeCell ref="F15:G15"/>
    <mergeCell ref="G43:G44"/>
    <mergeCell ref="D42:G42"/>
    <mergeCell ref="A39:A41"/>
    <mergeCell ref="B39:B41"/>
    <mergeCell ref="C40:C41"/>
    <mergeCell ref="D41:G41"/>
    <mergeCell ref="D40:G40"/>
    <mergeCell ref="A34:A38"/>
    <mergeCell ref="B34:B38"/>
    <mergeCell ref="D34:G34"/>
    <mergeCell ref="E35:G35"/>
    <mergeCell ref="E36:G36"/>
    <mergeCell ref="D37:G37"/>
    <mergeCell ref="D38:G38"/>
    <mergeCell ref="D39:G39"/>
    <mergeCell ref="AR2:AR4"/>
    <mergeCell ref="AR5:AR17"/>
    <mergeCell ref="AR18:AR22"/>
    <mergeCell ref="AR30:AR32"/>
    <mergeCell ref="AR34:AR36"/>
    <mergeCell ref="AR39:AR40"/>
    <mergeCell ref="A30:A33"/>
    <mergeCell ref="B30:B33"/>
    <mergeCell ref="D30:G30"/>
    <mergeCell ref="E31:G31"/>
    <mergeCell ref="E32:G32"/>
    <mergeCell ref="AF30:AF32"/>
    <mergeCell ref="K30:K32"/>
    <mergeCell ref="J30:J32"/>
    <mergeCell ref="M30:M32"/>
    <mergeCell ref="S30:S32"/>
    <mergeCell ref="C2:G4"/>
    <mergeCell ref="A2:B4"/>
    <mergeCell ref="A5:A17"/>
    <mergeCell ref="B5:B17"/>
    <mergeCell ref="D23:G23"/>
    <mergeCell ref="B27:B29"/>
    <mergeCell ref="D27:G27"/>
    <mergeCell ref="D28:G28"/>
  </mergeCells>
  <phoneticPr fontId="4"/>
  <dataValidations count="1">
    <dataValidation type="list" allowBlank="1" showInputMessage="1" showErrorMessage="1" sqref="H42:H44 Z42:Z44 Z40 H40 N42:N44 N40 AJ40 AL42:AL44 AL40 AF40:AF44 T42:T44 T40 AP18:AP29 AJ5:AJ38 L18:L29 Z5:Z38 R18:R29 AL5:AL38 T5:T38 AD18:AD29 H5:H38 N5:N38 X18:X29 AF5:AF38">
      <formula1>$AS$3:$AS$4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rowBreaks count="1" manualBreakCount="1">
    <brk id="25" max="43" man="1"/>
  </rowBreaks>
  <ignoredErrors>
    <ignoredError sqref="D7 C27:C28 C30:C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2"/>
  <sheetViews>
    <sheetView view="pageBreakPreview" zoomScale="85" zoomScaleNormal="100" zoomScaleSheetLayoutView="85" workbookViewId="0">
      <pane xSplit="2" ySplit="4" topLeftCell="C18" activePane="bottomRight" state="frozen"/>
      <selection activeCell="H6" sqref="H6:J6"/>
      <selection pane="topRight" activeCell="H6" sqref="H6:J6"/>
      <selection pane="bottomLeft" activeCell="H6" sqref="H6:J6"/>
      <selection pane="bottomRight" activeCell="H5" sqref="H5:J6"/>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5" style="51" hidden="1" customWidth="1"/>
    <col min="44" max="44" width="31.33203125" style="531" customWidth="1"/>
    <col min="45" max="45" width="0" style="51" hidden="1" customWidth="1"/>
    <col min="46" max="49" width="15.21875" style="51" customWidth="1"/>
    <col min="50" max="16384" width="9" style="51"/>
  </cols>
  <sheetData>
    <row r="1" spans="1:45" ht="30" customHeight="1" x14ac:dyDescent="0.2">
      <c r="A1" s="46" t="s">
        <v>122</v>
      </c>
    </row>
    <row r="2" spans="1:45" ht="24.75" customHeight="1" x14ac:dyDescent="0.2">
      <c r="A2" s="599" t="s">
        <v>32</v>
      </c>
      <c r="B2" s="601"/>
      <c r="C2" s="599" t="s">
        <v>33</v>
      </c>
      <c r="D2" s="600"/>
      <c r="E2" s="600"/>
      <c r="F2" s="600"/>
      <c r="G2" s="600"/>
      <c r="H2" s="641" t="s">
        <v>474</v>
      </c>
      <c r="I2" s="642"/>
      <c r="J2" s="642"/>
      <c r="K2" s="642"/>
      <c r="L2" s="642"/>
      <c r="M2" s="642"/>
      <c r="N2" s="642"/>
      <c r="O2" s="642"/>
      <c r="P2" s="642"/>
      <c r="Q2" s="642"/>
      <c r="R2" s="642"/>
      <c r="S2" s="643"/>
      <c r="T2" s="641" t="s">
        <v>475</v>
      </c>
      <c r="U2" s="642"/>
      <c r="V2" s="642"/>
      <c r="W2" s="642"/>
      <c r="X2" s="642"/>
      <c r="Y2" s="642"/>
      <c r="Z2" s="642"/>
      <c r="AA2" s="642"/>
      <c r="AB2" s="642"/>
      <c r="AC2" s="642"/>
      <c r="AD2" s="642"/>
      <c r="AE2" s="643"/>
      <c r="AF2" s="641" t="s">
        <v>476</v>
      </c>
      <c r="AG2" s="642"/>
      <c r="AH2" s="642"/>
      <c r="AI2" s="642"/>
      <c r="AJ2" s="642"/>
      <c r="AK2" s="642"/>
      <c r="AL2" s="642"/>
      <c r="AM2" s="642"/>
      <c r="AN2" s="642"/>
      <c r="AO2" s="642"/>
      <c r="AP2" s="642"/>
      <c r="AQ2" s="642"/>
      <c r="AR2" s="644" t="s">
        <v>492</v>
      </c>
      <c r="AS2" s="51" t="s">
        <v>64</v>
      </c>
    </row>
    <row r="3" spans="1:45" ht="24.75" customHeight="1" x14ac:dyDescent="0.2">
      <c r="A3" s="658"/>
      <c r="B3" s="660"/>
      <c r="C3" s="658"/>
      <c r="D3" s="659"/>
      <c r="E3" s="659"/>
      <c r="F3" s="659"/>
      <c r="G3" s="659"/>
      <c r="H3" s="599" t="s">
        <v>34</v>
      </c>
      <c r="I3" s="600"/>
      <c r="J3" s="600"/>
      <c r="K3" s="600"/>
      <c r="L3" s="600"/>
      <c r="M3" s="643"/>
      <c r="N3" s="602" t="s">
        <v>35</v>
      </c>
      <c r="O3" s="603"/>
      <c r="P3" s="603"/>
      <c r="Q3" s="603"/>
      <c r="R3" s="603"/>
      <c r="S3" s="712"/>
      <c r="T3" s="599" t="s">
        <v>34</v>
      </c>
      <c r="U3" s="600"/>
      <c r="V3" s="600"/>
      <c r="W3" s="600"/>
      <c r="X3" s="600"/>
      <c r="Y3" s="643"/>
      <c r="Z3" s="602" t="s">
        <v>35</v>
      </c>
      <c r="AA3" s="603"/>
      <c r="AB3" s="603"/>
      <c r="AC3" s="603"/>
      <c r="AD3" s="603"/>
      <c r="AE3" s="712"/>
      <c r="AF3" s="599" t="s">
        <v>34</v>
      </c>
      <c r="AG3" s="600"/>
      <c r="AH3" s="600"/>
      <c r="AI3" s="600"/>
      <c r="AJ3" s="600"/>
      <c r="AK3" s="643"/>
      <c r="AL3" s="602" t="s">
        <v>35</v>
      </c>
      <c r="AM3" s="603"/>
      <c r="AN3" s="603"/>
      <c r="AO3" s="603"/>
      <c r="AP3" s="603"/>
      <c r="AQ3" s="713"/>
      <c r="AR3" s="644"/>
      <c r="AS3" s="51" t="s">
        <v>64</v>
      </c>
    </row>
    <row r="4" spans="1:45" ht="63.75" customHeight="1" x14ac:dyDescent="0.2">
      <c r="A4" s="636"/>
      <c r="B4" s="637"/>
      <c r="C4" s="636"/>
      <c r="D4" s="638"/>
      <c r="E4" s="638"/>
      <c r="F4" s="638"/>
      <c r="G4" s="638"/>
      <c r="H4" s="135"/>
      <c r="I4" s="136"/>
      <c r="J4" s="136"/>
      <c r="K4" s="136"/>
      <c r="L4" s="532" t="s">
        <v>70</v>
      </c>
      <c r="M4" s="131"/>
      <c r="N4" s="79"/>
      <c r="O4" s="80"/>
      <c r="P4" s="80"/>
      <c r="Q4" s="80"/>
      <c r="R4" s="532" t="s">
        <v>70</v>
      </c>
      <c r="S4" s="131"/>
      <c r="T4" s="330"/>
      <c r="U4" s="331"/>
      <c r="V4" s="331"/>
      <c r="W4" s="331"/>
      <c r="X4" s="532" t="s">
        <v>70</v>
      </c>
      <c r="Y4" s="350"/>
      <c r="Z4" s="79"/>
      <c r="AA4" s="80"/>
      <c r="AB4" s="80"/>
      <c r="AC4" s="80"/>
      <c r="AD4" s="532" t="s">
        <v>70</v>
      </c>
      <c r="AE4" s="350"/>
      <c r="AF4" s="330"/>
      <c r="AG4" s="331"/>
      <c r="AH4" s="331"/>
      <c r="AI4" s="331"/>
      <c r="AJ4" s="532" t="s">
        <v>70</v>
      </c>
      <c r="AK4" s="350"/>
      <c r="AL4" s="79"/>
      <c r="AM4" s="80"/>
      <c r="AN4" s="80"/>
      <c r="AO4" s="80"/>
      <c r="AP4" s="532" t="s">
        <v>70</v>
      </c>
      <c r="AQ4" s="350"/>
      <c r="AR4" s="644"/>
      <c r="AS4" s="51" t="s">
        <v>65</v>
      </c>
    </row>
    <row r="5" spans="1:45" ht="15" customHeight="1" x14ac:dyDescent="0.2">
      <c r="A5" s="646">
        <v>1</v>
      </c>
      <c r="B5" s="648" t="s">
        <v>123</v>
      </c>
      <c r="C5" s="47" t="s">
        <v>124</v>
      </c>
      <c r="D5" s="589" t="s">
        <v>125</v>
      </c>
      <c r="E5" s="589"/>
      <c r="F5" s="589"/>
      <c r="G5" s="589"/>
      <c r="H5" s="708"/>
      <c r="I5" s="705"/>
      <c r="J5" s="705"/>
      <c r="K5" s="652"/>
      <c r="L5" s="750"/>
      <c r="M5" s="654"/>
      <c r="N5" s="708"/>
      <c r="O5" s="705"/>
      <c r="P5" s="705"/>
      <c r="Q5" s="652"/>
      <c r="R5" s="750"/>
      <c r="S5" s="656"/>
      <c r="T5" s="699" t="s">
        <v>71</v>
      </c>
      <c r="U5" s="702"/>
      <c r="V5" s="702">
        <f>IF(T5="■",1,0)</f>
        <v>0</v>
      </c>
      <c r="W5" s="690" t="s">
        <v>61</v>
      </c>
      <c r="X5" s="759"/>
      <c r="Y5" s="656"/>
      <c r="Z5" s="699" t="s">
        <v>71</v>
      </c>
      <c r="AA5" s="702"/>
      <c r="AB5" s="702">
        <f>IF(Z5="■",1,0)</f>
        <v>0</v>
      </c>
      <c r="AC5" s="693" t="s">
        <v>61</v>
      </c>
      <c r="AD5" s="819"/>
      <c r="AE5" s="656"/>
      <c r="AF5" s="650" t="s">
        <v>71</v>
      </c>
      <c r="AG5" s="690">
        <f>IF(AF5="■",1,0)</f>
        <v>0</v>
      </c>
      <c r="AH5" s="690"/>
      <c r="AI5" s="693" t="s">
        <v>66</v>
      </c>
      <c r="AJ5" s="696" t="s">
        <v>71</v>
      </c>
      <c r="AK5" s="656">
        <f>IF(AJ5="■",1,0)</f>
        <v>0</v>
      </c>
      <c r="AL5" s="699" t="s">
        <v>71</v>
      </c>
      <c r="AM5" s="702"/>
      <c r="AN5" s="702">
        <f>IF(AL5="■",1,0)</f>
        <v>0</v>
      </c>
      <c r="AO5" s="693" t="s">
        <v>61</v>
      </c>
      <c r="AP5" s="819"/>
      <c r="AQ5" s="714"/>
      <c r="AR5" s="579"/>
    </row>
    <row r="6" spans="1:45" ht="39.6" customHeight="1" x14ac:dyDescent="0.2">
      <c r="A6" s="646"/>
      <c r="B6" s="648"/>
      <c r="C6" s="82" t="s">
        <v>126</v>
      </c>
      <c r="D6" s="746" t="s">
        <v>422</v>
      </c>
      <c r="E6" s="746"/>
      <c r="F6" s="746"/>
      <c r="G6" s="746"/>
      <c r="H6" s="710"/>
      <c r="I6" s="707"/>
      <c r="J6" s="707"/>
      <c r="K6" s="685"/>
      <c r="L6" s="752"/>
      <c r="M6" s="711"/>
      <c r="N6" s="710"/>
      <c r="O6" s="707"/>
      <c r="P6" s="707"/>
      <c r="Q6" s="685"/>
      <c r="R6" s="752"/>
      <c r="S6" s="677"/>
      <c r="T6" s="701"/>
      <c r="U6" s="704"/>
      <c r="V6" s="704"/>
      <c r="W6" s="692"/>
      <c r="X6" s="760"/>
      <c r="Y6" s="677"/>
      <c r="Z6" s="701"/>
      <c r="AA6" s="704"/>
      <c r="AB6" s="704"/>
      <c r="AC6" s="695"/>
      <c r="AD6" s="820"/>
      <c r="AE6" s="677"/>
      <c r="AF6" s="689"/>
      <c r="AG6" s="692"/>
      <c r="AH6" s="692"/>
      <c r="AI6" s="695"/>
      <c r="AJ6" s="698"/>
      <c r="AK6" s="677"/>
      <c r="AL6" s="701"/>
      <c r="AM6" s="704"/>
      <c r="AN6" s="704"/>
      <c r="AO6" s="695"/>
      <c r="AP6" s="820"/>
      <c r="AQ6" s="716"/>
      <c r="AR6" s="579"/>
    </row>
    <row r="7" spans="1:45" ht="15" customHeight="1" x14ac:dyDescent="0.2">
      <c r="A7" s="646"/>
      <c r="B7" s="648"/>
      <c r="C7" s="47" t="s">
        <v>128</v>
      </c>
      <c r="D7" s="589" t="s">
        <v>129</v>
      </c>
      <c r="E7" s="589"/>
      <c r="F7" s="589"/>
      <c r="G7" s="589"/>
      <c r="H7" s="682"/>
      <c r="I7" s="652"/>
      <c r="J7" s="652"/>
      <c r="K7" s="753"/>
      <c r="L7" s="817"/>
      <c r="M7" s="654"/>
      <c r="N7" s="682"/>
      <c r="O7" s="652"/>
      <c r="P7" s="652"/>
      <c r="Q7" s="652"/>
      <c r="R7" s="750"/>
      <c r="S7" s="656"/>
      <c r="T7" s="650" t="s">
        <v>71</v>
      </c>
      <c r="U7" s="690"/>
      <c r="V7" s="690">
        <f>IF(T7="■",1,0)</f>
        <v>0</v>
      </c>
      <c r="W7" s="761" t="s">
        <v>61</v>
      </c>
      <c r="X7" s="853"/>
      <c r="Y7" s="656"/>
      <c r="Z7" s="650" t="s">
        <v>71</v>
      </c>
      <c r="AA7" s="690"/>
      <c r="AB7" s="690">
        <f>IF(Z7="■",1,0)</f>
        <v>0</v>
      </c>
      <c r="AC7" s="693" t="s">
        <v>61</v>
      </c>
      <c r="AD7" s="819"/>
      <c r="AE7" s="656"/>
      <c r="AF7" s="650" t="s">
        <v>71</v>
      </c>
      <c r="AG7" s="690"/>
      <c r="AH7" s="690">
        <f>IF(AF7="■",1,0)</f>
        <v>0</v>
      </c>
      <c r="AI7" s="761" t="s">
        <v>61</v>
      </c>
      <c r="AJ7" s="853"/>
      <c r="AK7" s="656"/>
      <c r="AL7" s="650" t="s">
        <v>71</v>
      </c>
      <c r="AM7" s="690"/>
      <c r="AN7" s="690">
        <f>IF(AL7="■",1,0)</f>
        <v>0</v>
      </c>
      <c r="AO7" s="693" t="s">
        <v>61</v>
      </c>
      <c r="AP7" s="819"/>
      <c r="AQ7" s="714"/>
      <c r="AR7" s="579"/>
    </row>
    <row r="8" spans="1:45" ht="28.5" customHeight="1" x14ac:dyDescent="0.2">
      <c r="A8" s="646"/>
      <c r="B8" s="648"/>
      <c r="C8" s="83"/>
      <c r="D8" s="591" t="s">
        <v>431</v>
      </c>
      <c r="E8" s="591"/>
      <c r="F8" s="591"/>
      <c r="G8" s="591"/>
      <c r="H8" s="683"/>
      <c r="I8" s="653"/>
      <c r="J8" s="653"/>
      <c r="K8" s="826"/>
      <c r="L8" s="825"/>
      <c r="M8" s="655"/>
      <c r="N8" s="683"/>
      <c r="O8" s="653"/>
      <c r="P8" s="653"/>
      <c r="Q8" s="653"/>
      <c r="R8" s="751"/>
      <c r="S8" s="657"/>
      <c r="T8" s="651"/>
      <c r="U8" s="691"/>
      <c r="V8" s="691"/>
      <c r="W8" s="852"/>
      <c r="X8" s="854"/>
      <c r="Y8" s="657"/>
      <c r="Z8" s="651"/>
      <c r="AA8" s="691"/>
      <c r="AB8" s="691"/>
      <c r="AC8" s="694"/>
      <c r="AD8" s="840"/>
      <c r="AE8" s="657"/>
      <c r="AF8" s="651"/>
      <c r="AG8" s="691"/>
      <c r="AH8" s="691"/>
      <c r="AI8" s="852"/>
      <c r="AJ8" s="854"/>
      <c r="AK8" s="657"/>
      <c r="AL8" s="651"/>
      <c r="AM8" s="691"/>
      <c r="AN8" s="691"/>
      <c r="AO8" s="694"/>
      <c r="AP8" s="840"/>
      <c r="AQ8" s="715"/>
      <c r="AR8" s="579"/>
    </row>
    <row r="9" spans="1:45" ht="40.950000000000003" customHeight="1" x14ac:dyDescent="0.2">
      <c r="A9" s="646"/>
      <c r="B9" s="648"/>
      <c r="C9" s="82"/>
      <c r="D9" s="593" t="s">
        <v>130</v>
      </c>
      <c r="E9" s="593"/>
      <c r="F9" s="593"/>
      <c r="G9" s="593"/>
      <c r="H9" s="684"/>
      <c r="I9" s="685"/>
      <c r="J9" s="685"/>
      <c r="K9" s="754"/>
      <c r="L9" s="818"/>
      <c r="M9" s="711"/>
      <c r="N9" s="684"/>
      <c r="O9" s="685"/>
      <c r="P9" s="685"/>
      <c r="Q9" s="685"/>
      <c r="R9" s="752"/>
      <c r="S9" s="677"/>
      <c r="T9" s="689"/>
      <c r="U9" s="692"/>
      <c r="V9" s="692"/>
      <c r="W9" s="762"/>
      <c r="X9" s="855"/>
      <c r="Y9" s="677"/>
      <c r="Z9" s="689"/>
      <c r="AA9" s="692"/>
      <c r="AB9" s="692"/>
      <c r="AC9" s="695"/>
      <c r="AD9" s="820"/>
      <c r="AE9" s="677"/>
      <c r="AF9" s="689"/>
      <c r="AG9" s="692"/>
      <c r="AH9" s="692"/>
      <c r="AI9" s="762"/>
      <c r="AJ9" s="855"/>
      <c r="AK9" s="677"/>
      <c r="AL9" s="689"/>
      <c r="AM9" s="692"/>
      <c r="AN9" s="692"/>
      <c r="AO9" s="695"/>
      <c r="AP9" s="820"/>
      <c r="AQ9" s="716"/>
      <c r="AR9" s="579"/>
    </row>
    <row r="10" spans="1:45" ht="15" customHeight="1" x14ac:dyDescent="0.2">
      <c r="A10" s="646"/>
      <c r="B10" s="648"/>
      <c r="C10" s="47" t="s">
        <v>132</v>
      </c>
      <c r="D10" s="589" t="s">
        <v>134</v>
      </c>
      <c r="E10" s="589"/>
      <c r="F10" s="589"/>
      <c r="G10" s="589"/>
      <c r="H10" s="682"/>
      <c r="I10" s="652"/>
      <c r="J10" s="652"/>
      <c r="K10" s="652"/>
      <c r="L10" s="750"/>
      <c r="M10" s="654"/>
      <c r="N10" s="682"/>
      <c r="O10" s="652"/>
      <c r="P10" s="652"/>
      <c r="Q10" s="652"/>
      <c r="R10" s="750"/>
      <c r="S10" s="656"/>
      <c r="T10" s="650" t="s">
        <v>71</v>
      </c>
      <c r="U10" s="690"/>
      <c r="V10" s="690">
        <f>IF(T10="■",1,0)</f>
        <v>0</v>
      </c>
      <c r="W10" s="693" t="s">
        <v>61</v>
      </c>
      <c r="X10" s="759"/>
      <c r="Y10" s="656"/>
      <c r="Z10" s="650" t="s">
        <v>71</v>
      </c>
      <c r="AA10" s="690"/>
      <c r="AB10" s="690">
        <f>IF(Z10="■",1,0)</f>
        <v>0</v>
      </c>
      <c r="AC10" s="693" t="s">
        <v>61</v>
      </c>
      <c r="AD10" s="819"/>
      <c r="AE10" s="656"/>
      <c r="AF10" s="650" t="s">
        <v>71</v>
      </c>
      <c r="AG10" s="690"/>
      <c r="AH10" s="690">
        <f>IF(AF10="■",1,0)</f>
        <v>0</v>
      </c>
      <c r="AI10" s="693" t="s">
        <v>61</v>
      </c>
      <c r="AJ10" s="759"/>
      <c r="AK10" s="656"/>
      <c r="AL10" s="650" t="s">
        <v>71</v>
      </c>
      <c r="AM10" s="690"/>
      <c r="AN10" s="690">
        <f>IF(AL10="■",1,0)</f>
        <v>0</v>
      </c>
      <c r="AO10" s="693" t="s">
        <v>61</v>
      </c>
      <c r="AP10" s="819"/>
      <c r="AQ10" s="714"/>
      <c r="AR10" s="579"/>
    </row>
    <row r="11" spans="1:45" ht="28.5" customHeight="1" x14ac:dyDescent="0.2">
      <c r="A11" s="646"/>
      <c r="B11" s="648"/>
      <c r="C11" s="59"/>
      <c r="D11" s="593" t="s">
        <v>135</v>
      </c>
      <c r="E11" s="593"/>
      <c r="F11" s="593"/>
      <c r="G11" s="593"/>
      <c r="H11" s="684"/>
      <c r="I11" s="685"/>
      <c r="J11" s="685"/>
      <c r="K11" s="685"/>
      <c r="L11" s="752"/>
      <c r="M11" s="711"/>
      <c r="N11" s="684"/>
      <c r="O11" s="685"/>
      <c r="P11" s="685"/>
      <c r="Q11" s="685"/>
      <c r="R11" s="752"/>
      <c r="S11" s="677"/>
      <c r="T11" s="689"/>
      <c r="U11" s="692"/>
      <c r="V11" s="692"/>
      <c r="W11" s="695"/>
      <c r="X11" s="760"/>
      <c r="Y11" s="677"/>
      <c r="Z11" s="689"/>
      <c r="AA11" s="692"/>
      <c r="AB11" s="692"/>
      <c r="AC11" s="695"/>
      <c r="AD11" s="820"/>
      <c r="AE11" s="677"/>
      <c r="AF11" s="689"/>
      <c r="AG11" s="692"/>
      <c r="AH11" s="692"/>
      <c r="AI11" s="695"/>
      <c r="AJ11" s="760"/>
      <c r="AK11" s="677"/>
      <c r="AL11" s="689"/>
      <c r="AM11" s="692"/>
      <c r="AN11" s="692"/>
      <c r="AO11" s="695"/>
      <c r="AP11" s="820"/>
      <c r="AQ11" s="716"/>
      <c r="AR11" s="579"/>
    </row>
    <row r="12" spans="1:45" ht="15" customHeight="1" x14ac:dyDescent="0.2">
      <c r="A12" s="646"/>
      <c r="B12" s="648"/>
      <c r="C12" s="183" t="s">
        <v>58</v>
      </c>
      <c r="D12" s="589" t="s">
        <v>136</v>
      </c>
      <c r="E12" s="589"/>
      <c r="F12" s="589"/>
      <c r="G12" s="589"/>
      <c r="H12" s="682"/>
      <c r="I12" s="652"/>
      <c r="J12" s="652"/>
      <c r="K12" s="652"/>
      <c r="L12" s="750"/>
      <c r="M12" s="654"/>
      <c r="N12" s="682"/>
      <c r="O12" s="652"/>
      <c r="P12" s="652"/>
      <c r="Q12" s="652"/>
      <c r="R12" s="750"/>
      <c r="S12" s="656"/>
      <c r="T12" s="650" t="s">
        <v>71</v>
      </c>
      <c r="U12" s="690"/>
      <c r="V12" s="690">
        <f>IF(T12="■",1,0)</f>
        <v>0</v>
      </c>
      <c r="W12" s="693" t="s">
        <v>61</v>
      </c>
      <c r="X12" s="759"/>
      <c r="Y12" s="656"/>
      <c r="Z12" s="650" t="s">
        <v>71</v>
      </c>
      <c r="AA12" s="690"/>
      <c r="AB12" s="690">
        <f>IF(Z12="■",1,0)</f>
        <v>0</v>
      </c>
      <c r="AC12" s="693" t="s">
        <v>61</v>
      </c>
      <c r="AD12" s="819"/>
      <c r="AE12" s="656"/>
      <c r="AF12" s="650" t="s">
        <v>71</v>
      </c>
      <c r="AG12" s="690"/>
      <c r="AH12" s="690">
        <f>IF(AF12="■",1,0)</f>
        <v>0</v>
      </c>
      <c r="AI12" s="693" t="s">
        <v>61</v>
      </c>
      <c r="AJ12" s="759"/>
      <c r="AK12" s="656"/>
      <c r="AL12" s="650" t="s">
        <v>71</v>
      </c>
      <c r="AM12" s="690"/>
      <c r="AN12" s="690">
        <f>IF(AL12="■",1,0)</f>
        <v>0</v>
      </c>
      <c r="AO12" s="693" t="s">
        <v>61</v>
      </c>
      <c r="AP12" s="819"/>
      <c r="AQ12" s="714"/>
      <c r="AR12" s="579"/>
    </row>
    <row r="13" spans="1:45" ht="28.2" customHeight="1" x14ac:dyDescent="0.2">
      <c r="A13" s="646"/>
      <c r="B13" s="648"/>
      <c r="C13" s="59"/>
      <c r="D13" s="593" t="s">
        <v>137</v>
      </c>
      <c r="E13" s="593"/>
      <c r="F13" s="593"/>
      <c r="G13" s="593"/>
      <c r="H13" s="684"/>
      <c r="I13" s="685"/>
      <c r="J13" s="685"/>
      <c r="K13" s="685"/>
      <c r="L13" s="752"/>
      <c r="M13" s="711"/>
      <c r="N13" s="684"/>
      <c r="O13" s="685"/>
      <c r="P13" s="685"/>
      <c r="Q13" s="685"/>
      <c r="R13" s="752"/>
      <c r="S13" s="677"/>
      <c r="T13" s="689"/>
      <c r="U13" s="692"/>
      <c r="V13" s="692"/>
      <c r="W13" s="695"/>
      <c r="X13" s="760"/>
      <c r="Y13" s="677"/>
      <c r="Z13" s="689"/>
      <c r="AA13" s="692"/>
      <c r="AB13" s="692"/>
      <c r="AC13" s="695"/>
      <c r="AD13" s="820"/>
      <c r="AE13" s="677"/>
      <c r="AF13" s="689"/>
      <c r="AG13" s="692"/>
      <c r="AH13" s="692"/>
      <c r="AI13" s="695"/>
      <c r="AJ13" s="760"/>
      <c r="AK13" s="677"/>
      <c r="AL13" s="689"/>
      <c r="AM13" s="692"/>
      <c r="AN13" s="692"/>
      <c r="AO13" s="695"/>
      <c r="AP13" s="820"/>
      <c r="AQ13" s="716"/>
      <c r="AR13" s="579"/>
    </row>
    <row r="14" spans="1:45" s="199" customFormat="1" ht="15" customHeight="1" x14ac:dyDescent="0.2">
      <c r="A14" s="646"/>
      <c r="B14" s="648"/>
      <c r="C14" s="196" t="s">
        <v>153</v>
      </c>
      <c r="D14" s="749" t="s">
        <v>382</v>
      </c>
      <c r="E14" s="749"/>
      <c r="F14" s="749"/>
      <c r="G14" s="749"/>
      <c r="H14" s="747"/>
      <c r="I14" s="753"/>
      <c r="J14" s="753"/>
      <c r="K14" s="753"/>
      <c r="L14" s="812"/>
      <c r="M14" s="755"/>
      <c r="N14" s="747"/>
      <c r="O14" s="753"/>
      <c r="P14" s="753"/>
      <c r="Q14" s="753"/>
      <c r="R14" s="812"/>
      <c r="S14" s="757"/>
      <c r="T14" s="763" t="s">
        <v>71</v>
      </c>
      <c r="U14" s="761"/>
      <c r="V14" s="761">
        <f>IF(T14="■",1,0)</f>
        <v>0</v>
      </c>
      <c r="W14" s="821" t="s">
        <v>61</v>
      </c>
      <c r="X14" s="823"/>
      <c r="Y14" s="757"/>
      <c r="Z14" s="763" t="s">
        <v>71</v>
      </c>
      <c r="AA14" s="761"/>
      <c r="AB14" s="761">
        <f>IF(Z14="■",1,0)</f>
        <v>0</v>
      </c>
      <c r="AC14" s="821" t="s">
        <v>61</v>
      </c>
      <c r="AD14" s="850"/>
      <c r="AE14" s="757"/>
      <c r="AF14" s="763" t="s">
        <v>71</v>
      </c>
      <c r="AG14" s="761"/>
      <c r="AH14" s="761">
        <f>IF(AF14="■",1,0)</f>
        <v>0</v>
      </c>
      <c r="AI14" s="821" t="s">
        <v>61</v>
      </c>
      <c r="AJ14" s="823"/>
      <c r="AK14" s="757"/>
      <c r="AL14" s="763" t="s">
        <v>71</v>
      </c>
      <c r="AM14" s="761"/>
      <c r="AN14" s="761">
        <f>IF(AL14="■",1,0)</f>
        <v>0</v>
      </c>
      <c r="AO14" s="821" t="s">
        <v>61</v>
      </c>
      <c r="AP14" s="850"/>
      <c r="AQ14" s="866"/>
      <c r="AR14" s="876"/>
    </row>
    <row r="15" spans="1:45" s="199" customFormat="1" ht="39.6" customHeight="1" x14ac:dyDescent="0.2">
      <c r="A15" s="646"/>
      <c r="B15" s="648"/>
      <c r="C15" s="197"/>
      <c r="D15" s="676" t="s">
        <v>414</v>
      </c>
      <c r="E15" s="676"/>
      <c r="F15" s="676"/>
      <c r="G15" s="676"/>
      <c r="H15" s="748"/>
      <c r="I15" s="754"/>
      <c r="J15" s="754"/>
      <c r="K15" s="754"/>
      <c r="L15" s="813"/>
      <c r="M15" s="756"/>
      <c r="N15" s="748"/>
      <c r="O15" s="754"/>
      <c r="P15" s="754"/>
      <c r="Q15" s="754"/>
      <c r="R15" s="813"/>
      <c r="S15" s="758"/>
      <c r="T15" s="764"/>
      <c r="U15" s="762"/>
      <c r="V15" s="762"/>
      <c r="W15" s="822"/>
      <c r="X15" s="824"/>
      <c r="Y15" s="758"/>
      <c r="Z15" s="764"/>
      <c r="AA15" s="762"/>
      <c r="AB15" s="762"/>
      <c r="AC15" s="822"/>
      <c r="AD15" s="851"/>
      <c r="AE15" s="758"/>
      <c r="AF15" s="764"/>
      <c r="AG15" s="762"/>
      <c r="AH15" s="762"/>
      <c r="AI15" s="822"/>
      <c r="AJ15" s="824"/>
      <c r="AK15" s="758"/>
      <c r="AL15" s="764"/>
      <c r="AM15" s="762"/>
      <c r="AN15" s="762"/>
      <c r="AO15" s="822"/>
      <c r="AP15" s="851"/>
      <c r="AQ15" s="867"/>
      <c r="AR15" s="876"/>
    </row>
    <row r="16" spans="1:45" ht="17.399999999999999" customHeight="1" x14ac:dyDescent="0.2">
      <c r="A16" s="832">
        <v>2</v>
      </c>
      <c r="B16" s="833" t="s">
        <v>138</v>
      </c>
      <c r="C16" s="183" t="s">
        <v>124</v>
      </c>
      <c r="D16" s="589" t="s">
        <v>140</v>
      </c>
      <c r="E16" s="589"/>
      <c r="F16" s="589"/>
      <c r="G16" s="589"/>
      <c r="H16" s="682"/>
      <c r="I16" s="652"/>
      <c r="J16" s="652"/>
      <c r="K16" s="753"/>
      <c r="L16" s="817"/>
      <c r="M16" s="654"/>
      <c r="N16" s="682"/>
      <c r="O16" s="652"/>
      <c r="P16" s="652"/>
      <c r="Q16" s="652"/>
      <c r="R16" s="750"/>
      <c r="S16" s="656"/>
      <c r="T16" s="650" t="s">
        <v>71</v>
      </c>
      <c r="U16" s="690"/>
      <c r="V16" s="690">
        <f>IF(T16="■",1,0)</f>
        <v>0</v>
      </c>
      <c r="W16" s="761" t="s">
        <v>61</v>
      </c>
      <c r="X16" s="853"/>
      <c r="Y16" s="656"/>
      <c r="Z16" s="650" t="s">
        <v>71</v>
      </c>
      <c r="AA16" s="690"/>
      <c r="AB16" s="690">
        <f>IF(Z16="■",1,0)</f>
        <v>0</v>
      </c>
      <c r="AC16" s="693" t="s">
        <v>61</v>
      </c>
      <c r="AD16" s="819"/>
      <c r="AE16" s="656"/>
      <c r="AF16" s="650" t="s">
        <v>71</v>
      </c>
      <c r="AG16" s="690"/>
      <c r="AH16" s="690">
        <f>IF(AF16="■",1,0)</f>
        <v>0</v>
      </c>
      <c r="AI16" s="761" t="s">
        <v>61</v>
      </c>
      <c r="AJ16" s="853"/>
      <c r="AK16" s="656"/>
      <c r="AL16" s="650" t="s">
        <v>71</v>
      </c>
      <c r="AM16" s="690"/>
      <c r="AN16" s="690">
        <f>IF(AL16="■",1,0)</f>
        <v>0</v>
      </c>
      <c r="AO16" s="693" t="s">
        <v>61</v>
      </c>
      <c r="AP16" s="819"/>
      <c r="AQ16" s="714"/>
      <c r="AR16" s="876"/>
    </row>
    <row r="17" spans="1:44" ht="28.5" customHeight="1" x14ac:dyDescent="0.2">
      <c r="A17" s="583"/>
      <c r="B17" s="586"/>
      <c r="C17" s="83" t="s">
        <v>126</v>
      </c>
      <c r="D17" s="595" t="s">
        <v>405</v>
      </c>
      <c r="E17" s="595"/>
      <c r="F17" s="595"/>
      <c r="G17" s="595"/>
      <c r="H17" s="683"/>
      <c r="I17" s="653"/>
      <c r="J17" s="653"/>
      <c r="K17" s="826"/>
      <c r="L17" s="825"/>
      <c r="M17" s="655"/>
      <c r="N17" s="683"/>
      <c r="O17" s="653"/>
      <c r="P17" s="653"/>
      <c r="Q17" s="653"/>
      <c r="R17" s="751"/>
      <c r="S17" s="657"/>
      <c r="T17" s="651"/>
      <c r="U17" s="691"/>
      <c r="V17" s="691"/>
      <c r="W17" s="852"/>
      <c r="X17" s="854"/>
      <c r="Y17" s="657"/>
      <c r="Z17" s="651"/>
      <c r="AA17" s="691"/>
      <c r="AB17" s="691"/>
      <c r="AC17" s="694"/>
      <c r="AD17" s="840"/>
      <c r="AE17" s="657"/>
      <c r="AF17" s="651"/>
      <c r="AG17" s="691"/>
      <c r="AH17" s="691"/>
      <c r="AI17" s="852"/>
      <c r="AJ17" s="854"/>
      <c r="AK17" s="657"/>
      <c r="AL17" s="651"/>
      <c r="AM17" s="691"/>
      <c r="AN17" s="691"/>
      <c r="AO17" s="694"/>
      <c r="AP17" s="840"/>
      <c r="AQ17" s="715"/>
      <c r="AR17" s="876"/>
    </row>
    <row r="18" spans="1:44" s="199" customFormat="1" ht="21" customHeight="1" x14ac:dyDescent="0.2">
      <c r="A18" s="583"/>
      <c r="B18" s="586"/>
      <c r="C18" s="237" t="s">
        <v>126</v>
      </c>
      <c r="D18" s="591" t="s">
        <v>469</v>
      </c>
      <c r="E18" s="591"/>
      <c r="F18" s="591"/>
      <c r="G18" s="591"/>
      <c r="H18" s="439"/>
      <c r="I18" s="440"/>
      <c r="J18" s="440"/>
      <c r="K18" s="440"/>
      <c r="L18" s="442"/>
      <c r="M18" s="440"/>
      <c r="N18" s="465"/>
      <c r="O18" s="466"/>
      <c r="P18" s="440"/>
      <c r="Q18" s="440"/>
      <c r="R18" s="442"/>
      <c r="S18" s="223"/>
      <c r="T18" s="339" t="s">
        <v>71</v>
      </c>
      <c r="U18" s="334"/>
      <c r="V18" s="334">
        <f t="shared" ref="V18:V19" si="0">IF(T18="■",1,0)</f>
        <v>0</v>
      </c>
      <c r="W18" s="349" t="s">
        <v>61</v>
      </c>
      <c r="X18" s="239"/>
      <c r="Y18" s="334"/>
      <c r="Z18" s="340" t="s">
        <v>71</v>
      </c>
      <c r="AA18" s="347"/>
      <c r="AB18" s="334">
        <f t="shared" ref="AB18:AB19" si="1">IF(Z18="■",1,0)</f>
        <v>0</v>
      </c>
      <c r="AC18" s="349" t="s">
        <v>61</v>
      </c>
      <c r="AD18" s="239"/>
      <c r="AE18" s="334"/>
      <c r="AF18" s="339" t="s">
        <v>71</v>
      </c>
      <c r="AG18" s="334"/>
      <c r="AH18" s="334">
        <f t="shared" ref="AH18:AH19" si="2">IF(AF18="■",1,0)</f>
        <v>0</v>
      </c>
      <c r="AI18" s="349" t="s">
        <v>61</v>
      </c>
      <c r="AJ18" s="239"/>
      <c r="AK18" s="334"/>
      <c r="AL18" s="340" t="s">
        <v>71</v>
      </c>
      <c r="AM18" s="347"/>
      <c r="AN18" s="334">
        <f t="shared" ref="AN18:AN19" si="3">IF(AL18="■",1,0)</f>
        <v>0</v>
      </c>
      <c r="AO18" s="349" t="s">
        <v>61</v>
      </c>
      <c r="AP18" s="239"/>
      <c r="AQ18" s="334"/>
      <c r="AR18" s="876"/>
    </row>
    <row r="19" spans="1:44" s="199" customFormat="1" ht="21" customHeight="1" x14ac:dyDescent="0.2">
      <c r="A19" s="646"/>
      <c r="B19" s="648"/>
      <c r="C19" s="240" t="s">
        <v>126</v>
      </c>
      <c r="D19" s="746" t="s">
        <v>406</v>
      </c>
      <c r="E19" s="746"/>
      <c r="F19" s="746"/>
      <c r="G19" s="746"/>
      <c r="H19" s="434"/>
      <c r="I19" s="436"/>
      <c r="J19" s="436"/>
      <c r="K19" s="436"/>
      <c r="L19" s="467"/>
      <c r="M19" s="436"/>
      <c r="N19" s="468"/>
      <c r="O19" s="469"/>
      <c r="P19" s="436"/>
      <c r="Q19" s="436"/>
      <c r="R19" s="467"/>
      <c r="S19" s="224"/>
      <c r="T19" s="335" t="s">
        <v>71</v>
      </c>
      <c r="U19" s="333"/>
      <c r="V19" s="333">
        <f t="shared" si="0"/>
        <v>0</v>
      </c>
      <c r="W19" s="344" t="s">
        <v>61</v>
      </c>
      <c r="X19" s="345"/>
      <c r="Y19" s="333"/>
      <c r="Z19" s="338" t="s">
        <v>71</v>
      </c>
      <c r="AA19" s="348"/>
      <c r="AB19" s="333">
        <f t="shared" si="1"/>
        <v>0</v>
      </c>
      <c r="AC19" s="344" t="s">
        <v>61</v>
      </c>
      <c r="AD19" s="345"/>
      <c r="AE19" s="333"/>
      <c r="AF19" s="335" t="s">
        <v>71</v>
      </c>
      <c r="AG19" s="333"/>
      <c r="AH19" s="333">
        <f t="shared" si="2"/>
        <v>0</v>
      </c>
      <c r="AI19" s="344" t="s">
        <v>61</v>
      </c>
      <c r="AJ19" s="345"/>
      <c r="AK19" s="333"/>
      <c r="AL19" s="338" t="s">
        <v>71</v>
      </c>
      <c r="AM19" s="348"/>
      <c r="AN19" s="333">
        <f t="shared" si="3"/>
        <v>0</v>
      </c>
      <c r="AO19" s="344" t="s">
        <v>61</v>
      </c>
      <c r="AP19" s="345"/>
      <c r="AQ19" s="333"/>
      <c r="AR19" s="876"/>
    </row>
    <row r="20" spans="1:44" ht="15" customHeight="1" x14ac:dyDescent="0.2">
      <c r="A20" s="583"/>
      <c r="B20" s="586"/>
      <c r="C20" s="47" t="s">
        <v>128</v>
      </c>
      <c r="D20" s="589" t="s">
        <v>134</v>
      </c>
      <c r="E20" s="589"/>
      <c r="F20" s="589"/>
      <c r="G20" s="589"/>
      <c r="H20" s="682"/>
      <c r="I20" s="652"/>
      <c r="J20" s="652"/>
      <c r="K20" s="652"/>
      <c r="L20" s="750"/>
      <c r="M20" s="654"/>
      <c r="N20" s="682"/>
      <c r="O20" s="652"/>
      <c r="P20" s="652"/>
      <c r="Q20" s="652"/>
      <c r="R20" s="750"/>
      <c r="S20" s="656"/>
      <c r="T20" s="650" t="s">
        <v>71</v>
      </c>
      <c r="U20" s="690"/>
      <c r="V20" s="690">
        <f>IF(T20="■",1,0)</f>
        <v>0</v>
      </c>
      <c r="W20" s="693" t="s">
        <v>61</v>
      </c>
      <c r="X20" s="759"/>
      <c r="Y20" s="656"/>
      <c r="Z20" s="650" t="s">
        <v>71</v>
      </c>
      <c r="AA20" s="690"/>
      <c r="AB20" s="690">
        <f>IF(Z20="■",1,0)</f>
        <v>0</v>
      </c>
      <c r="AC20" s="693" t="s">
        <v>61</v>
      </c>
      <c r="AD20" s="819"/>
      <c r="AE20" s="656"/>
      <c r="AF20" s="650" t="s">
        <v>71</v>
      </c>
      <c r="AG20" s="690"/>
      <c r="AH20" s="690">
        <f>IF(AF20="■",1,0)</f>
        <v>0</v>
      </c>
      <c r="AI20" s="693" t="s">
        <v>61</v>
      </c>
      <c r="AJ20" s="759"/>
      <c r="AK20" s="656"/>
      <c r="AL20" s="650" t="s">
        <v>71</v>
      </c>
      <c r="AM20" s="690"/>
      <c r="AN20" s="690">
        <f>IF(AL20="■",1,0)</f>
        <v>0</v>
      </c>
      <c r="AO20" s="693" t="s">
        <v>61</v>
      </c>
      <c r="AP20" s="819"/>
      <c r="AQ20" s="714"/>
      <c r="AR20" s="579"/>
    </row>
    <row r="21" spans="1:44" ht="28.5" customHeight="1" x14ac:dyDescent="0.2">
      <c r="A21" s="661"/>
      <c r="B21" s="662"/>
      <c r="C21" s="82"/>
      <c r="D21" s="593" t="s">
        <v>377</v>
      </c>
      <c r="E21" s="593"/>
      <c r="F21" s="593"/>
      <c r="G21" s="593"/>
      <c r="H21" s="684"/>
      <c r="I21" s="685"/>
      <c r="J21" s="685"/>
      <c r="K21" s="685"/>
      <c r="L21" s="752"/>
      <c r="M21" s="711"/>
      <c r="N21" s="684"/>
      <c r="O21" s="685"/>
      <c r="P21" s="685"/>
      <c r="Q21" s="685"/>
      <c r="R21" s="752"/>
      <c r="S21" s="677"/>
      <c r="T21" s="689"/>
      <c r="U21" s="692"/>
      <c r="V21" s="692"/>
      <c r="W21" s="695"/>
      <c r="X21" s="760"/>
      <c r="Y21" s="677"/>
      <c r="Z21" s="689"/>
      <c r="AA21" s="692"/>
      <c r="AB21" s="692"/>
      <c r="AC21" s="695"/>
      <c r="AD21" s="820"/>
      <c r="AE21" s="677"/>
      <c r="AF21" s="689"/>
      <c r="AG21" s="692"/>
      <c r="AH21" s="692"/>
      <c r="AI21" s="695"/>
      <c r="AJ21" s="760"/>
      <c r="AK21" s="677"/>
      <c r="AL21" s="689"/>
      <c r="AM21" s="692"/>
      <c r="AN21" s="692"/>
      <c r="AO21" s="695"/>
      <c r="AP21" s="820"/>
      <c r="AQ21" s="716"/>
      <c r="AR21" s="579"/>
    </row>
    <row r="22" spans="1:44" ht="15" customHeight="1" x14ac:dyDescent="0.2">
      <c r="A22" s="646"/>
      <c r="B22" s="648"/>
      <c r="C22" s="47" t="s">
        <v>132</v>
      </c>
      <c r="D22" s="589" t="s">
        <v>141</v>
      </c>
      <c r="E22" s="589"/>
      <c r="F22" s="589"/>
      <c r="G22" s="589"/>
      <c r="H22" s="682"/>
      <c r="I22" s="652"/>
      <c r="J22" s="652"/>
      <c r="K22" s="652"/>
      <c r="L22" s="750"/>
      <c r="M22" s="654"/>
      <c r="N22" s="682"/>
      <c r="O22" s="652"/>
      <c r="P22" s="652"/>
      <c r="Q22" s="652"/>
      <c r="R22" s="750"/>
      <c r="S22" s="656"/>
      <c r="T22" s="650" t="s">
        <v>71</v>
      </c>
      <c r="U22" s="690"/>
      <c r="V22" s="690">
        <f>IF(T22="■",1,0)</f>
        <v>0</v>
      </c>
      <c r="W22" s="693" t="s">
        <v>61</v>
      </c>
      <c r="X22" s="759"/>
      <c r="Y22" s="656"/>
      <c r="Z22" s="650" t="s">
        <v>71</v>
      </c>
      <c r="AA22" s="690"/>
      <c r="AB22" s="690">
        <f>IF(Z22="■",1,0)</f>
        <v>0</v>
      </c>
      <c r="AC22" s="693" t="s">
        <v>61</v>
      </c>
      <c r="AD22" s="819"/>
      <c r="AE22" s="656"/>
      <c r="AF22" s="650" t="s">
        <v>71</v>
      </c>
      <c r="AG22" s="690"/>
      <c r="AH22" s="690">
        <f>IF(AF22="■",1,0)</f>
        <v>0</v>
      </c>
      <c r="AI22" s="693" t="s">
        <v>61</v>
      </c>
      <c r="AJ22" s="759"/>
      <c r="AK22" s="656"/>
      <c r="AL22" s="650" t="s">
        <v>71</v>
      </c>
      <c r="AM22" s="690"/>
      <c r="AN22" s="690">
        <f>IF(AL22="■",1,0)</f>
        <v>0</v>
      </c>
      <c r="AO22" s="693" t="s">
        <v>61</v>
      </c>
      <c r="AP22" s="819"/>
      <c r="AQ22" s="714"/>
      <c r="AR22" s="579"/>
    </row>
    <row r="23" spans="1:44" ht="28.2" customHeight="1" x14ac:dyDescent="0.2">
      <c r="A23" s="646"/>
      <c r="B23" s="648"/>
      <c r="C23" s="59"/>
      <c r="D23" s="746" t="s">
        <v>423</v>
      </c>
      <c r="E23" s="746"/>
      <c r="F23" s="746"/>
      <c r="G23" s="746"/>
      <c r="H23" s="684"/>
      <c r="I23" s="685"/>
      <c r="J23" s="685"/>
      <c r="K23" s="685"/>
      <c r="L23" s="752"/>
      <c r="M23" s="711"/>
      <c r="N23" s="684"/>
      <c r="O23" s="685"/>
      <c r="P23" s="685"/>
      <c r="Q23" s="685"/>
      <c r="R23" s="752"/>
      <c r="S23" s="677"/>
      <c r="T23" s="689"/>
      <c r="U23" s="692"/>
      <c r="V23" s="692"/>
      <c r="W23" s="695"/>
      <c r="X23" s="760"/>
      <c r="Y23" s="677"/>
      <c r="Z23" s="689"/>
      <c r="AA23" s="692"/>
      <c r="AB23" s="692"/>
      <c r="AC23" s="695"/>
      <c r="AD23" s="820"/>
      <c r="AE23" s="677"/>
      <c r="AF23" s="689"/>
      <c r="AG23" s="692"/>
      <c r="AH23" s="692"/>
      <c r="AI23" s="695"/>
      <c r="AJ23" s="760"/>
      <c r="AK23" s="677"/>
      <c r="AL23" s="689"/>
      <c r="AM23" s="692"/>
      <c r="AN23" s="692"/>
      <c r="AO23" s="695"/>
      <c r="AP23" s="820"/>
      <c r="AQ23" s="716"/>
      <c r="AR23" s="579"/>
    </row>
    <row r="24" spans="1:44" ht="15" customHeight="1" x14ac:dyDescent="0.2">
      <c r="A24" s="583">
        <v>3</v>
      </c>
      <c r="B24" s="586" t="s">
        <v>142</v>
      </c>
      <c r="C24" s="47" t="s">
        <v>124</v>
      </c>
      <c r="D24" s="589" t="s">
        <v>143</v>
      </c>
      <c r="E24" s="589"/>
      <c r="F24" s="589"/>
      <c r="G24" s="589"/>
      <c r="H24" s="650" t="s">
        <v>71</v>
      </c>
      <c r="I24" s="690">
        <f>IF(H24="■",1,0)</f>
        <v>0</v>
      </c>
      <c r="J24" s="690"/>
      <c r="K24" s="693" t="s">
        <v>66</v>
      </c>
      <c r="L24" s="696" t="s">
        <v>71</v>
      </c>
      <c r="M24" s="656">
        <f>IF(L24="■",1,0)</f>
        <v>0</v>
      </c>
      <c r="N24" s="650" t="s">
        <v>71</v>
      </c>
      <c r="O24" s="690">
        <f>IF(N24="■",1,0)</f>
        <v>0</v>
      </c>
      <c r="P24" s="690"/>
      <c r="Q24" s="690" t="s">
        <v>66</v>
      </c>
      <c r="R24" s="696" t="s">
        <v>71</v>
      </c>
      <c r="S24" s="656">
        <f>IF(R24="■",1,0)</f>
        <v>0</v>
      </c>
      <c r="T24" s="650" t="s">
        <v>71</v>
      </c>
      <c r="U24" s="690">
        <f>IF(T24="■",1,0)</f>
        <v>0</v>
      </c>
      <c r="V24" s="690"/>
      <c r="W24" s="693" t="s">
        <v>66</v>
      </c>
      <c r="X24" s="696" t="s">
        <v>71</v>
      </c>
      <c r="Y24" s="656">
        <f>IF(X24="■",1,0)</f>
        <v>0</v>
      </c>
      <c r="Z24" s="650" t="s">
        <v>71</v>
      </c>
      <c r="AA24" s="690">
        <f>IF(Z24="■",1,0)</f>
        <v>0</v>
      </c>
      <c r="AB24" s="690"/>
      <c r="AC24" s="693" t="s">
        <v>66</v>
      </c>
      <c r="AD24" s="696" t="s">
        <v>71</v>
      </c>
      <c r="AE24" s="656">
        <f>IF(AD24="■",1,0)</f>
        <v>0</v>
      </c>
      <c r="AF24" s="650" t="s">
        <v>71</v>
      </c>
      <c r="AG24" s="690">
        <f>IF(AF24="■",1,0)</f>
        <v>0</v>
      </c>
      <c r="AH24" s="690"/>
      <c r="AI24" s="693" t="s">
        <v>66</v>
      </c>
      <c r="AJ24" s="696" t="s">
        <v>71</v>
      </c>
      <c r="AK24" s="656">
        <f>IF(AJ24="■",1,0)</f>
        <v>0</v>
      </c>
      <c r="AL24" s="650" t="s">
        <v>71</v>
      </c>
      <c r="AM24" s="690">
        <f>IF(AL24="■",1,0)</f>
        <v>0</v>
      </c>
      <c r="AN24" s="690"/>
      <c r="AO24" s="693" t="s">
        <v>66</v>
      </c>
      <c r="AP24" s="696" t="s">
        <v>71</v>
      </c>
      <c r="AQ24" s="714">
        <f>IF(AP24="■",1,0)</f>
        <v>0</v>
      </c>
      <c r="AR24" s="579"/>
    </row>
    <row r="25" spans="1:44" ht="28.2" customHeight="1" x14ac:dyDescent="0.2">
      <c r="A25" s="584"/>
      <c r="B25" s="587"/>
      <c r="C25" s="81"/>
      <c r="D25" s="595" t="s">
        <v>144</v>
      </c>
      <c r="E25" s="595"/>
      <c r="F25" s="595"/>
      <c r="G25" s="595"/>
      <c r="H25" s="651"/>
      <c r="I25" s="691"/>
      <c r="J25" s="691"/>
      <c r="K25" s="694"/>
      <c r="L25" s="697"/>
      <c r="M25" s="657"/>
      <c r="N25" s="651"/>
      <c r="O25" s="691"/>
      <c r="P25" s="691"/>
      <c r="Q25" s="691"/>
      <c r="R25" s="697"/>
      <c r="S25" s="657"/>
      <c r="T25" s="651"/>
      <c r="U25" s="691"/>
      <c r="V25" s="691"/>
      <c r="W25" s="694"/>
      <c r="X25" s="697"/>
      <c r="Y25" s="657"/>
      <c r="Z25" s="651"/>
      <c r="AA25" s="691"/>
      <c r="AB25" s="691"/>
      <c r="AC25" s="694"/>
      <c r="AD25" s="697"/>
      <c r="AE25" s="657"/>
      <c r="AF25" s="651"/>
      <c r="AG25" s="691"/>
      <c r="AH25" s="691"/>
      <c r="AI25" s="694"/>
      <c r="AJ25" s="697"/>
      <c r="AK25" s="657"/>
      <c r="AL25" s="651"/>
      <c r="AM25" s="691"/>
      <c r="AN25" s="691"/>
      <c r="AO25" s="694"/>
      <c r="AP25" s="697"/>
      <c r="AQ25" s="715"/>
      <c r="AR25" s="579"/>
    </row>
    <row r="26" spans="1:44" ht="15" customHeight="1" x14ac:dyDescent="0.2">
      <c r="A26" s="584"/>
      <c r="B26" s="587"/>
      <c r="C26" s="59"/>
      <c r="D26" s="593" t="s">
        <v>145</v>
      </c>
      <c r="E26" s="593"/>
      <c r="F26" s="593"/>
      <c r="G26" s="593"/>
      <c r="H26" s="689"/>
      <c r="I26" s="692"/>
      <c r="J26" s="692"/>
      <c r="K26" s="695"/>
      <c r="L26" s="698"/>
      <c r="M26" s="677"/>
      <c r="N26" s="689"/>
      <c r="O26" s="692"/>
      <c r="P26" s="692"/>
      <c r="Q26" s="692"/>
      <c r="R26" s="698"/>
      <c r="S26" s="677"/>
      <c r="T26" s="689"/>
      <c r="U26" s="692"/>
      <c r="V26" s="692"/>
      <c r="W26" s="695"/>
      <c r="X26" s="698"/>
      <c r="Y26" s="677"/>
      <c r="Z26" s="689"/>
      <c r="AA26" s="692"/>
      <c r="AB26" s="692"/>
      <c r="AC26" s="695"/>
      <c r="AD26" s="698"/>
      <c r="AE26" s="677"/>
      <c r="AF26" s="689"/>
      <c r="AG26" s="692"/>
      <c r="AH26" s="692"/>
      <c r="AI26" s="695"/>
      <c r="AJ26" s="698"/>
      <c r="AK26" s="677"/>
      <c r="AL26" s="689"/>
      <c r="AM26" s="692"/>
      <c r="AN26" s="692"/>
      <c r="AO26" s="695"/>
      <c r="AP26" s="698"/>
      <c r="AQ26" s="716"/>
      <c r="AR26" s="579"/>
    </row>
    <row r="27" spans="1:44" ht="15" customHeight="1" x14ac:dyDescent="0.2">
      <c r="A27" s="584"/>
      <c r="B27" s="587"/>
      <c r="C27" s="47" t="s">
        <v>128</v>
      </c>
      <c r="D27" s="589" t="s">
        <v>146</v>
      </c>
      <c r="E27" s="589"/>
      <c r="F27" s="589"/>
      <c r="G27" s="589"/>
      <c r="H27" s="682"/>
      <c r="I27" s="652"/>
      <c r="J27" s="652"/>
      <c r="K27" s="753"/>
      <c r="L27" s="750"/>
      <c r="M27" s="654"/>
      <c r="N27" s="682"/>
      <c r="O27" s="652"/>
      <c r="P27" s="652"/>
      <c r="Q27" s="753"/>
      <c r="R27" s="750"/>
      <c r="S27" s="656"/>
      <c r="T27" s="650" t="s">
        <v>71</v>
      </c>
      <c r="U27" s="690"/>
      <c r="V27" s="690">
        <f>IF(T27="■",1,0)</f>
        <v>0</v>
      </c>
      <c r="W27" s="761" t="s">
        <v>61</v>
      </c>
      <c r="X27" s="759"/>
      <c r="Y27" s="656"/>
      <c r="Z27" s="650" t="s">
        <v>71</v>
      </c>
      <c r="AA27" s="690"/>
      <c r="AB27" s="690">
        <f>IF(Z27="■",1,0)</f>
        <v>0</v>
      </c>
      <c r="AC27" s="761" t="s">
        <v>61</v>
      </c>
      <c r="AD27" s="759"/>
      <c r="AE27" s="656"/>
      <c r="AF27" s="650" t="s">
        <v>71</v>
      </c>
      <c r="AG27" s="690">
        <f>IF(AF27="■",1,0)</f>
        <v>0</v>
      </c>
      <c r="AH27" s="690"/>
      <c r="AI27" s="693" t="s">
        <v>66</v>
      </c>
      <c r="AJ27" s="696" t="s">
        <v>71</v>
      </c>
      <c r="AK27" s="656">
        <f>IF(AJ27="■",1,0)</f>
        <v>0</v>
      </c>
      <c r="AL27" s="650" t="s">
        <v>71</v>
      </c>
      <c r="AM27" s="690"/>
      <c r="AN27" s="690">
        <f>IF(AL27="■",1,0)</f>
        <v>0</v>
      </c>
      <c r="AO27" s="761" t="s">
        <v>61</v>
      </c>
      <c r="AP27" s="819"/>
      <c r="AQ27" s="714"/>
      <c r="AR27" s="579"/>
    </row>
    <row r="28" spans="1:44" ht="15" customHeight="1" x14ac:dyDescent="0.2">
      <c r="A28" s="584"/>
      <c r="B28" s="587"/>
      <c r="C28" s="82"/>
      <c r="D28" s="829" t="s">
        <v>147</v>
      </c>
      <c r="E28" s="829"/>
      <c r="F28" s="829"/>
      <c r="G28" s="829"/>
      <c r="H28" s="684"/>
      <c r="I28" s="685"/>
      <c r="J28" s="685"/>
      <c r="K28" s="754"/>
      <c r="L28" s="752"/>
      <c r="M28" s="711"/>
      <c r="N28" s="684"/>
      <c r="O28" s="685"/>
      <c r="P28" s="685"/>
      <c r="Q28" s="754"/>
      <c r="R28" s="752"/>
      <c r="S28" s="677"/>
      <c r="T28" s="689"/>
      <c r="U28" s="692"/>
      <c r="V28" s="692"/>
      <c r="W28" s="762"/>
      <c r="X28" s="760"/>
      <c r="Y28" s="677"/>
      <c r="Z28" s="689"/>
      <c r="AA28" s="692"/>
      <c r="AB28" s="692"/>
      <c r="AC28" s="762"/>
      <c r="AD28" s="760"/>
      <c r="AE28" s="677"/>
      <c r="AF28" s="689"/>
      <c r="AG28" s="692"/>
      <c r="AH28" s="692"/>
      <c r="AI28" s="695"/>
      <c r="AJ28" s="698"/>
      <c r="AK28" s="677"/>
      <c r="AL28" s="689"/>
      <c r="AM28" s="692"/>
      <c r="AN28" s="692"/>
      <c r="AO28" s="762"/>
      <c r="AP28" s="820"/>
      <c r="AQ28" s="716"/>
      <c r="AR28" s="579"/>
    </row>
    <row r="29" spans="1:44" ht="15" customHeight="1" x14ac:dyDescent="0.2">
      <c r="A29" s="584"/>
      <c r="B29" s="587"/>
      <c r="C29" s="47" t="s">
        <v>132</v>
      </c>
      <c r="D29" s="589" t="s">
        <v>134</v>
      </c>
      <c r="E29" s="589"/>
      <c r="F29" s="589"/>
      <c r="G29" s="589"/>
      <c r="H29" s="682"/>
      <c r="I29" s="652"/>
      <c r="J29" s="652"/>
      <c r="K29" s="753"/>
      <c r="L29" s="817"/>
      <c r="M29" s="654"/>
      <c r="N29" s="682"/>
      <c r="O29" s="652"/>
      <c r="P29" s="652"/>
      <c r="Q29" s="652"/>
      <c r="R29" s="750"/>
      <c r="S29" s="656"/>
      <c r="T29" s="650" t="s">
        <v>71</v>
      </c>
      <c r="U29" s="690"/>
      <c r="V29" s="690">
        <f>IF(T29="■",1,0)</f>
        <v>0</v>
      </c>
      <c r="W29" s="761" t="s">
        <v>62</v>
      </c>
      <c r="X29" s="853"/>
      <c r="Y29" s="656"/>
      <c r="Z29" s="650" t="s">
        <v>71</v>
      </c>
      <c r="AA29" s="690"/>
      <c r="AB29" s="690">
        <f>IF(Z29="■",1,0)</f>
        <v>0</v>
      </c>
      <c r="AC29" s="690" t="s">
        <v>61</v>
      </c>
      <c r="AD29" s="759"/>
      <c r="AE29" s="656"/>
      <c r="AF29" s="650" t="s">
        <v>71</v>
      </c>
      <c r="AG29" s="690"/>
      <c r="AH29" s="690">
        <f>IF(AF29="■",1,0)</f>
        <v>0</v>
      </c>
      <c r="AI29" s="761" t="s">
        <v>62</v>
      </c>
      <c r="AJ29" s="853"/>
      <c r="AK29" s="656"/>
      <c r="AL29" s="650" t="s">
        <v>71</v>
      </c>
      <c r="AM29" s="690"/>
      <c r="AN29" s="690">
        <f>IF(AL29="■",1,0)</f>
        <v>0</v>
      </c>
      <c r="AO29" s="693" t="s">
        <v>61</v>
      </c>
      <c r="AP29" s="819"/>
      <c r="AQ29" s="714"/>
      <c r="AR29" s="579"/>
    </row>
    <row r="30" spans="1:44" ht="15" customHeight="1" x14ac:dyDescent="0.2">
      <c r="A30" s="584"/>
      <c r="B30" s="587"/>
      <c r="C30" s="59"/>
      <c r="D30" s="593" t="s">
        <v>148</v>
      </c>
      <c r="E30" s="593"/>
      <c r="F30" s="593"/>
      <c r="G30" s="593"/>
      <c r="H30" s="684"/>
      <c r="I30" s="685"/>
      <c r="J30" s="685"/>
      <c r="K30" s="754"/>
      <c r="L30" s="818"/>
      <c r="M30" s="711"/>
      <c r="N30" s="684"/>
      <c r="O30" s="685"/>
      <c r="P30" s="685"/>
      <c r="Q30" s="685"/>
      <c r="R30" s="752"/>
      <c r="S30" s="677"/>
      <c r="T30" s="689"/>
      <c r="U30" s="692"/>
      <c r="V30" s="692"/>
      <c r="W30" s="762"/>
      <c r="X30" s="855"/>
      <c r="Y30" s="677"/>
      <c r="Z30" s="689"/>
      <c r="AA30" s="692"/>
      <c r="AB30" s="692"/>
      <c r="AC30" s="692"/>
      <c r="AD30" s="760"/>
      <c r="AE30" s="677"/>
      <c r="AF30" s="689"/>
      <c r="AG30" s="692"/>
      <c r="AH30" s="692"/>
      <c r="AI30" s="762"/>
      <c r="AJ30" s="855"/>
      <c r="AK30" s="677"/>
      <c r="AL30" s="689"/>
      <c r="AM30" s="692"/>
      <c r="AN30" s="692"/>
      <c r="AO30" s="695"/>
      <c r="AP30" s="820"/>
      <c r="AQ30" s="716"/>
      <c r="AR30" s="579"/>
    </row>
    <row r="31" spans="1:44" s="185" customFormat="1" ht="15" customHeight="1" x14ac:dyDescent="0.2">
      <c r="A31" s="584"/>
      <c r="B31" s="587"/>
      <c r="C31" s="196" t="s">
        <v>370</v>
      </c>
      <c r="D31" s="749" t="s">
        <v>438</v>
      </c>
      <c r="E31" s="749"/>
      <c r="F31" s="749"/>
      <c r="G31" s="749"/>
      <c r="H31" s="747"/>
      <c r="I31" s="753"/>
      <c r="J31" s="753"/>
      <c r="K31" s="753"/>
      <c r="L31" s="785"/>
      <c r="M31" s="755"/>
      <c r="N31" s="747"/>
      <c r="O31" s="753"/>
      <c r="P31" s="753"/>
      <c r="Q31" s="753"/>
      <c r="R31" s="812"/>
      <c r="S31" s="757"/>
      <c r="T31" s="763" t="s">
        <v>71</v>
      </c>
      <c r="U31" s="761"/>
      <c r="V31" s="761">
        <f>IF(T31="■",1,0)</f>
        <v>0</v>
      </c>
      <c r="W31" s="761" t="s">
        <v>62</v>
      </c>
      <c r="X31" s="800"/>
      <c r="Y31" s="757"/>
      <c r="Z31" s="763" t="s">
        <v>71</v>
      </c>
      <c r="AA31" s="761"/>
      <c r="AB31" s="761">
        <f>IF(Z31="■",1,0)</f>
        <v>0</v>
      </c>
      <c r="AC31" s="761" t="s">
        <v>61</v>
      </c>
      <c r="AD31" s="823"/>
      <c r="AE31" s="757"/>
      <c r="AF31" s="763" t="s">
        <v>71</v>
      </c>
      <c r="AG31" s="761"/>
      <c r="AH31" s="761">
        <f>IF(AF31="■",1,0)</f>
        <v>0</v>
      </c>
      <c r="AI31" s="761" t="s">
        <v>62</v>
      </c>
      <c r="AJ31" s="800"/>
      <c r="AK31" s="757"/>
      <c r="AL31" s="763" t="s">
        <v>71</v>
      </c>
      <c r="AM31" s="761"/>
      <c r="AN31" s="761">
        <f>IF(AL31="■",1,0)</f>
        <v>0</v>
      </c>
      <c r="AO31" s="821" t="s">
        <v>61</v>
      </c>
      <c r="AP31" s="850"/>
      <c r="AQ31" s="866"/>
      <c r="AR31" s="579"/>
    </row>
    <row r="32" spans="1:44" s="185" customFormat="1" ht="15" customHeight="1" x14ac:dyDescent="0.2">
      <c r="A32" s="584"/>
      <c r="B32" s="587"/>
      <c r="C32" s="197"/>
      <c r="D32" s="746" t="s">
        <v>439</v>
      </c>
      <c r="E32" s="746"/>
      <c r="F32" s="746"/>
      <c r="G32" s="746"/>
      <c r="H32" s="748"/>
      <c r="I32" s="754"/>
      <c r="J32" s="754"/>
      <c r="K32" s="754"/>
      <c r="L32" s="786"/>
      <c r="M32" s="756"/>
      <c r="N32" s="748"/>
      <c r="O32" s="754"/>
      <c r="P32" s="754"/>
      <c r="Q32" s="754"/>
      <c r="R32" s="813"/>
      <c r="S32" s="758"/>
      <c r="T32" s="764"/>
      <c r="U32" s="762"/>
      <c r="V32" s="762"/>
      <c r="W32" s="762"/>
      <c r="X32" s="801"/>
      <c r="Y32" s="758"/>
      <c r="Z32" s="764"/>
      <c r="AA32" s="762"/>
      <c r="AB32" s="762"/>
      <c r="AC32" s="762"/>
      <c r="AD32" s="824"/>
      <c r="AE32" s="758"/>
      <c r="AF32" s="764"/>
      <c r="AG32" s="762"/>
      <c r="AH32" s="762"/>
      <c r="AI32" s="762"/>
      <c r="AJ32" s="801"/>
      <c r="AK32" s="758"/>
      <c r="AL32" s="764"/>
      <c r="AM32" s="762"/>
      <c r="AN32" s="762"/>
      <c r="AO32" s="822"/>
      <c r="AP32" s="851"/>
      <c r="AQ32" s="867"/>
      <c r="AR32" s="579"/>
    </row>
    <row r="33" spans="1:44" ht="15" customHeight="1" x14ac:dyDescent="0.2">
      <c r="A33" s="584"/>
      <c r="B33" s="587"/>
      <c r="C33" s="47" t="s">
        <v>153</v>
      </c>
      <c r="D33" s="830" t="s">
        <v>150</v>
      </c>
      <c r="E33" s="830"/>
      <c r="F33" s="830"/>
      <c r="G33" s="830"/>
      <c r="H33" s="449"/>
      <c r="I33" s="450"/>
      <c r="J33" s="450"/>
      <c r="K33" s="413"/>
      <c r="L33" s="451"/>
      <c r="M33" s="413"/>
      <c r="N33" s="449"/>
      <c r="O33" s="450"/>
      <c r="P33" s="450"/>
      <c r="Q33" s="413"/>
      <c r="R33" s="451"/>
      <c r="S33" s="104"/>
      <c r="T33" s="102"/>
      <c r="U33" s="92"/>
      <c r="V33" s="92"/>
      <c r="W33" s="103"/>
      <c r="X33" s="101"/>
      <c r="Y33" s="103"/>
      <c r="Z33" s="102"/>
      <c r="AA33" s="92"/>
      <c r="AB33" s="92"/>
      <c r="AC33" s="103"/>
      <c r="AD33" s="101"/>
      <c r="AE33" s="353"/>
      <c r="AF33" s="102"/>
      <c r="AG33" s="92"/>
      <c r="AH33" s="92"/>
      <c r="AI33" s="85"/>
      <c r="AJ33" s="101"/>
      <c r="AK33" s="103"/>
      <c r="AL33" s="102"/>
      <c r="AM33" s="92"/>
      <c r="AN33" s="92"/>
      <c r="AO33" s="85"/>
      <c r="AP33" s="101"/>
      <c r="AQ33" s="519"/>
      <c r="AR33" s="579"/>
    </row>
    <row r="34" spans="1:44" ht="21" customHeight="1" x14ac:dyDescent="0.2">
      <c r="A34" s="584"/>
      <c r="B34" s="587"/>
      <c r="C34" s="83"/>
      <c r="D34" s="845" t="s">
        <v>151</v>
      </c>
      <c r="E34" s="845"/>
      <c r="F34" s="845"/>
      <c r="G34" s="836"/>
      <c r="H34" s="452"/>
      <c r="I34" s="453"/>
      <c r="J34" s="453"/>
      <c r="K34" s="421"/>
      <c r="L34" s="454"/>
      <c r="M34" s="455"/>
      <c r="N34" s="452"/>
      <c r="O34" s="453"/>
      <c r="P34" s="453"/>
      <c r="Q34" s="421"/>
      <c r="R34" s="454"/>
      <c r="S34" s="100"/>
      <c r="T34" s="381" t="s">
        <v>71</v>
      </c>
      <c r="U34" s="88"/>
      <c r="V34" s="526">
        <f>IF(T34="■",1,0)</f>
        <v>0</v>
      </c>
      <c r="W34" s="383" t="s">
        <v>61</v>
      </c>
      <c r="X34" s="107"/>
      <c r="Y34" s="100"/>
      <c r="Z34" s="381" t="s">
        <v>71</v>
      </c>
      <c r="AA34" s="88"/>
      <c r="AB34" s="526">
        <f>IF(Z34="■",1,0)</f>
        <v>0</v>
      </c>
      <c r="AC34" s="383" t="s">
        <v>61</v>
      </c>
      <c r="AD34" s="107"/>
      <c r="AE34" s="100"/>
      <c r="AF34" s="315" t="s">
        <v>71</v>
      </c>
      <c r="AG34" s="327">
        <f>IF(AF34="■",1,0)</f>
        <v>0</v>
      </c>
      <c r="AH34" s="88"/>
      <c r="AI34" s="86" t="s">
        <v>66</v>
      </c>
      <c r="AJ34" s="166" t="s">
        <v>71</v>
      </c>
      <c r="AK34" s="100">
        <f>IF(AJ34="■",1,0)</f>
        <v>0</v>
      </c>
      <c r="AL34" s="315" t="s">
        <v>71</v>
      </c>
      <c r="AM34" s="88"/>
      <c r="AN34" s="526">
        <f>IF(AL34="■",1,0)</f>
        <v>0</v>
      </c>
      <c r="AO34" s="86" t="s">
        <v>61</v>
      </c>
      <c r="AP34" s="107"/>
      <c r="AQ34" s="527"/>
      <c r="AR34" s="579"/>
    </row>
    <row r="35" spans="1:44" ht="21" customHeight="1" x14ac:dyDescent="0.2">
      <c r="A35" s="584"/>
      <c r="B35" s="587"/>
      <c r="C35" s="82"/>
      <c r="D35" s="846" t="s">
        <v>152</v>
      </c>
      <c r="E35" s="846"/>
      <c r="F35" s="846"/>
      <c r="G35" s="847"/>
      <c r="H35" s="814"/>
      <c r="I35" s="815"/>
      <c r="J35" s="815"/>
      <c r="K35" s="815"/>
      <c r="L35" s="816"/>
      <c r="M35" s="456"/>
      <c r="N35" s="814"/>
      <c r="O35" s="815"/>
      <c r="P35" s="815"/>
      <c r="Q35" s="815"/>
      <c r="R35" s="816"/>
      <c r="S35" s="137"/>
      <c r="T35" s="856"/>
      <c r="U35" s="857"/>
      <c r="V35" s="857"/>
      <c r="W35" s="857"/>
      <c r="X35" s="858"/>
      <c r="Y35" s="378"/>
      <c r="Z35" s="856"/>
      <c r="AA35" s="857"/>
      <c r="AB35" s="857"/>
      <c r="AC35" s="857"/>
      <c r="AD35" s="858"/>
      <c r="AE35" s="329"/>
      <c r="AF35" s="321" t="s">
        <v>71</v>
      </c>
      <c r="AG35" s="342"/>
      <c r="AH35" s="89">
        <f>IF(AF35="■",1,0)</f>
        <v>0</v>
      </c>
      <c r="AI35" s="319" t="s">
        <v>61</v>
      </c>
      <c r="AJ35" s="332"/>
      <c r="AK35" s="329"/>
      <c r="AL35" s="856"/>
      <c r="AM35" s="857"/>
      <c r="AN35" s="857"/>
      <c r="AO35" s="857"/>
      <c r="AP35" s="858"/>
      <c r="AQ35" s="523"/>
      <c r="AR35" s="579"/>
    </row>
    <row r="36" spans="1:44" ht="15" customHeight="1" x14ac:dyDescent="0.2">
      <c r="A36" s="584"/>
      <c r="B36" s="587"/>
      <c r="C36" s="47" t="s">
        <v>371</v>
      </c>
      <c r="D36" s="589" t="s">
        <v>154</v>
      </c>
      <c r="E36" s="589"/>
      <c r="F36" s="589"/>
      <c r="G36" s="589"/>
      <c r="H36" s="445"/>
      <c r="I36" s="415"/>
      <c r="J36" s="415"/>
      <c r="K36" s="413"/>
      <c r="L36" s="451"/>
      <c r="M36" s="415"/>
      <c r="N36" s="457"/>
      <c r="O36" s="417"/>
      <c r="P36" s="417"/>
      <c r="Q36" s="413"/>
      <c r="R36" s="451"/>
      <c r="S36" s="141"/>
      <c r="T36" s="143"/>
      <c r="U36" s="379"/>
      <c r="V36" s="379"/>
      <c r="W36" s="103"/>
      <c r="X36" s="101"/>
      <c r="Y36" s="379"/>
      <c r="Z36" s="105"/>
      <c r="AA36" s="106"/>
      <c r="AB36" s="106"/>
      <c r="AC36" s="103"/>
      <c r="AD36" s="101"/>
      <c r="AE36" s="312"/>
      <c r="AF36" s="143"/>
      <c r="AG36" s="312"/>
      <c r="AH36" s="312"/>
      <c r="AI36" s="85"/>
      <c r="AJ36" s="101"/>
      <c r="AK36" s="312"/>
      <c r="AL36" s="105"/>
      <c r="AM36" s="106"/>
      <c r="AN36" s="106"/>
      <c r="AO36" s="85"/>
      <c r="AP36" s="101"/>
      <c r="AQ36" s="312"/>
      <c r="AR36" s="579"/>
    </row>
    <row r="37" spans="1:44" ht="27.75" customHeight="1" x14ac:dyDescent="0.2">
      <c r="A37" s="661"/>
      <c r="B37" s="662"/>
      <c r="C37" s="834"/>
      <c r="D37" s="836" t="s">
        <v>155</v>
      </c>
      <c r="E37" s="837"/>
      <c r="F37" s="837"/>
      <c r="G37" s="837"/>
      <c r="H37" s="452"/>
      <c r="I37" s="421"/>
      <c r="J37" s="421"/>
      <c r="K37" s="458"/>
      <c r="L37" s="454"/>
      <c r="M37" s="455"/>
      <c r="N37" s="419"/>
      <c r="O37" s="420"/>
      <c r="P37" s="420"/>
      <c r="Q37" s="421"/>
      <c r="R37" s="454"/>
      <c r="S37" s="142"/>
      <c r="T37" s="381" t="s">
        <v>71</v>
      </c>
      <c r="U37" s="383"/>
      <c r="V37" s="383">
        <f>IF(T37="■",1,0)</f>
        <v>0</v>
      </c>
      <c r="W37" s="241" t="s">
        <v>61</v>
      </c>
      <c r="X37" s="107"/>
      <c r="Y37" s="100"/>
      <c r="Z37" s="163" t="s">
        <v>71</v>
      </c>
      <c r="AA37" s="146"/>
      <c r="AB37" s="146">
        <f>IF(Z37="■",1,0)</f>
        <v>0</v>
      </c>
      <c r="AC37" s="383" t="s">
        <v>61</v>
      </c>
      <c r="AD37" s="107"/>
      <c r="AE37" s="327"/>
      <c r="AF37" s="315" t="s">
        <v>71</v>
      </c>
      <c r="AG37" s="327"/>
      <c r="AH37" s="327">
        <f>IF(AF37="■",1,0)</f>
        <v>0</v>
      </c>
      <c r="AI37" s="241" t="s">
        <v>61</v>
      </c>
      <c r="AJ37" s="107"/>
      <c r="AK37" s="100"/>
      <c r="AL37" s="163" t="s">
        <v>71</v>
      </c>
      <c r="AM37" s="146"/>
      <c r="AN37" s="146">
        <f>IF(AL37="■",1,0)</f>
        <v>0</v>
      </c>
      <c r="AO37" s="86" t="s">
        <v>61</v>
      </c>
      <c r="AP37" s="107"/>
      <c r="AQ37" s="327"/>
      <c r="AR37" s="579"/>
    </row>
    <row r="38" spans="1:44" ht="41.1" customHeight="1" x14ac:dyDescent="0.2">
      <c r="A38" s="584"/>
      <c r="B38" s="587"/>
      <c r="C38" s="835"/>
      <c r="D38" s="838" t="s">
        <v>156</v>
      </c>
      <c r="E38" s="839"/>
      <c r="F38" s="839"/>
      <c r="G38" s="839"/>
      <c r="H38" s="459"/>
      <c r="I38" s="460"/>
      <c r="J38" s="460"/>
      <c r="K38" s="460"/>
      <c r="L38" s="461"/>
      <c r="M38" s="460"/>
      <c r="N38" s="462"/>
      <c r="O38" s="463"/>
      <c r="P38" s="460"/>
      <c r="Q38" s="460"/>
      <c r="R38" s="464"/>
      <c r="S38" s="89"/>
      <c r="T38" s="382" t="s">
        <v>71</v>
      </c>
      <c r="U38" s="384"/>
      <c r="V38" s="384">
        <f>IF(T38="■",1,0)</f>
        <v>0</v>
      </c>
      <c r="W38" s="384" t="s">
        <v>61</v>
      </c>
      <c r="X38" s="387"/>
      <c r="Y38" s="384"/>
      <c r="Z38" s="164" t="s">
        <v>71</v>
      </c>
      <c r="AA38" s="90"/>
      <c r="AB38" s="384">
        <f>IF(Z38="■",1,0)</f>
        <v>0</v>
      </c>
      <c r="AC38" s="384" t="s">
        <v>61</v>
      </c>
      <c r="AD38" s="108"/>
      <c r="AE38" s="89"/>
      <c r="AF38" s="165" t="s">
        <v>71</v>
      </c>
      <c r="AG38" s="89"/>
      <c r="AH38" s="89">
        <f>IF(AF38="■",1,0)</f>
        <v>0</v>
      </c>
      <c r="AI38" s="87" t="s">
        <v>61</v>
      </c>
      <c r="AJ38" s="332"/>
      <c r="AK38" s="89"/>
      <c r="AL38" s="164" t="s">
        <v>71</v>
      </c>
      <c r="AM38" s="90"/>
      <c r="AN38" s="89">
        <f>IF(AL38="■",1,0)</f>
        <v>0</v>
      </c>
      <c r="AO38" s="87" t="s">
        <v>61</v>
      </c>
      <c r="AP38" s="108"/>
      <c r="AQ38" s="89"/>
      <c r="AR38" s="579"/>
    </row>
    <row r="39" spans="1:44" ht="15" customHeight="1" x14ac:dyDescent="0.2">
      <c r="A39" s="584"/>
      <c r="B39" s="587"/>
      <c r="C39" s="47" t="s">
        <v>197</v>
      </c>
      <c r="D39" s="589" t="s">
        <v>158</v>
      </c>
      <c r="E39" s="589"/>
      <c r="F39" s="589"/>
      <c r="G39" s="589"/>
      <c r="H39" s="682"/>
      <c r="I39" s="652"/>
      <c r="J39" s="652"/>
      <c r="K39" s="652"/>
      <c r="L39" s="750"/>
      <c r="M39" s="654"/>
      <c r="N39" s="682"/>
      <c r="O39" s="652"/>
      <c r="P39" s="652"/>
      <c r="Q39" s="652"/>
      <c r="R39" s="750"/>
      <c r="S39" s="656"/>
      <c r="T39" s="650" t="s">
        <v>71</v>
      </c>
      <c r="U39" s="690"/>
      <c r="V39" s="690">
        <f>IF(T39="■",1,0)</f>
        <v>0</v>
      </c>
      <c r="W39" s="690" t="s">
        <v>61</v>
      </c>
      <c r="X39" s="759"/>
      <c r="Y39" s="656"/>
      <c r="Z39" s="650" t="s">
        <v>71</v>
      </c>
      <c r="AA39" s="690"/>
      <c r="AB39" s="690">
        <f t="shared" ref="AB39" si="4">IF(Z39="■",1,0)</f>
        <v>0</v>
      </c>
      <c r="AC39" s="690" t="s">
        <v>61</v>
      </c>
      <c r="AD39" s="759"/>
      <c r="AE39" s="656"/>
      <c r="AF39" s="650" t="s">
        <v>71</v>
      </c>
      <c r="AG39" s="690"/>
      <c r="AH39" s="690">
        <f>IF(AF39="■",1,0)</f>
        <v>0</v>
      </c>
      <c r="AI39" s="693" t="s">
        <v>61</v>
      </c>
      <c r="AJ39" s="759"/>
      <c r="AK39" s="656"/>
      <c r="AL39" s="650" t="s">
        <v>71</v>
      </c>
      <c r="AM39" s="690"/>
      <c r="AN39" s="690">
        <f t="shared" ref="AN39" si="5">IF(AL39="■",1,0)</f>
        <v>0</v>
      </c>
      <c r="AO39" s="693" t="s">
        <v>61</v>
      </c>
      <c r="AP39" s="759"/>
      <c r="AQ39" s="714"/>
      <c r="AR39" s="579"/>
    </row>
    <row r="40" spans="1:44" ht="15" customHeight="1" x14ac:dyDescent="0.2">
      <c r="A40" s="647"/>
      <c r="B40" s="649"/>
      <c r="C40" s="59"/>
      <c r="D40" s="593" t="s">
        <v>159</v>
      </c>
      <c r="E40" s="593"/>
      <c r="F40" s="593"/>
      <c r="G40" s="593"/>
      <c r="H40" s="684"/>
      <c r="I40" s="685"/>
      <c r="J40" s="685"/>
      <c r="K40" s="685"/>
      <c r="L40" s="752"/>
      <c r="M40" s="711"/>
      <c r="N40" s="684"/>
      <c r="O40" s="685"/>
      <c r="P40" s="685"/>
      <c r="Q40" s="685"/>
      <c r="R40" s="752"/>
      <c r="S40" s="677"/>
      <c r="T40" s="689"/>
      <c r="U40" s="692"/>
      <c r="V40" s="692"/>
      <c r="W40" s="692"/>
      <c r="X40" s="760"/>
      <c r="Y40" s="677"/>
      <c r="Z40" s="689"/>
      <c r="AA40" s="692"/>
      <c r="AB40" s="692"/>
      <c r="AC40" s="692"/>
      <c r="AD40" s="760"/>
      <c r="AE40" s="677"/>
      <c r="AF40" s="689"/>
      <c r="AG40" s="692"/>
      <c r="AH40" s="692"/>
      <c r="AI40" s="695"/>
      <c r="AJ40" s="760"/>
      <c r="AK40" s="677"/>
      <c r="AL40" s="689"/>
      <c r="AM40" s="692"/>
      <c r="AN40" s="692"/>
      <c r="AO40" s="695"/>
      <c r="AP40" s="760"/>
      <c r="AQ40" s="716"/>
      <c r="AR40" s="579"/>
    </row>
    <row r="41" spans="1:44" ht="15" customHeight="1" x14ac:dyDescent="0.2">
      <c r="A41" s="646">
        <v>4</v>
      </c>
      <c r="B41" s="648" t="s">
        <v>160</v>
      </c>
      <c r="C41" s="47" t="s">
        <v>38</v>
      </c>
      <c r="D41" s="589" t="s">
        <v>149</v>
      </c>
      <c r="E41" s="589"/>
      <c r="F41" s="589"/>
      <c r="G41" s="589"/>
      <c r="H41" s="682"/>
      <c r="I41" s="652"/>
      <c r="J41" s="652"/>
      <c r="K41" s="753"/>
      <c r="L41" s="750"/>
      <c r="M41" s="654"/>
      <c r="N41" s="682"/>
      <c r="O41" s="652"/>
      <c r="P41" s="652"/>
      <c r="Q41" s="652"/>
      <c r="R41" s="750"/>
      <c r="S41" s="656"/>
      <c r="T41" s="650" t="s">
        <v>71</v>
      </c>
      <c r="U41" s="690"/>
      <c r="V41" s="690">
        <f t="shared" ref="V41" si="6">IF(T41="■",1,0)</f>
        <v>0</v>
      </c>
      <c r="W41" s="761" t="s">
        <v>61</v>
      </c>
      <c r="X41" s="759"/>
      <c r="Y41" s="656"/>
      <c r="Z41" s="650" t="s">
        <v>71</v>
      </c>
      <c r="AA41" s="690"/>
      <c r="AB41" s="690">
        <f t="shared" ref="AB41" si="7">IF(Z41="■",1,0)</f>
        <v>0</v>
      </c>
      <c r="AC41" s="690" t="s">
        <v>61</v>
      </c>
      <c r="AD41" s="759"/>
      <c r="AE41" s="656"/>
      <c r="AF41" s="650" t="s">
        <v>71</v>
      </c>
      <c r="AG41" s="690"/>
      <c r="AH41" s="690">
        <f t="shared" ref="AH41" si="8">IF(AF41="■",1,0)</f>
        <v>0</v>
      </c>
      <c r="AI41" s="761" t="s">
        <v>61</v>
      </c>
      <c r="AJ41" s="759"/>
      <c r="AK41" s="656"/>
      <c r="AL41" s="650" t="s">
        <v>71</v>
      </c>
      <c r="AM41" s="690"/>
      <c r="AN41" s="690">
        <f t="shared" ref="AN41" si="9">IF(AL41="■",1,0)</f>
        <v>0</v>
      </c>
      <c r="AO41" s="693" t="s">
        <v>61</v>
      </c>
      <c r="AP41" s="759"/>
      <c r="AQ41" s="714"/>
      <c r="AR41" s="579"/>
    </row>
    <row r="42" spans="1:44" ht="41.1" customHeight="1" x14ac:dyDescent="0.2">
      <c r="A42" s="646"/>
      <c r="B42" s="648"/>
      <c r="C42" s="59"/>
      <c r="D42" s="593" t="s">
        <v>161</v>
      </c>
      <c r="E42" s="593"/>
      <c r="F42" s="593"/>
      <c r="G42" s="593"/>
      <c r="H42" s="684"/>
      <c r="I42" s="685"/>
      <c r="J42" s="685"/>
      <c r="K42" s="754"/>
      <c r="L42" s="752"/>
      <c r="M42" s="711"/>
      <c r="N42" s="684"/>
      <c r="O42" s="685"/>
      <c r="P42" s="685"/>
      <c r="Q42" s="685"/>
      <c r="R42" s="752"/>
      <c r="S42" s="677"/>
      <c r="T42" s="689"/>
      <c r="U42" s="692"/>
      <c r="V42" s="692"/>
      <c r="W42" s="762"/>
      <c r="X42" s="760"/>
      <c r="Y42" s="677"/>
      <c r="Z42" s="689"/>
      <c r="AA42" s="692"/>
      <c r="AB42" s="692"/>
      <c r="AC42" s="692"/>
      <c r="AD42" s="760"/>
      <c r="AE42" s="677"/>
      <c r="AF42" s="689"/>
      <c r="AG42" s="692"/>
      <c r="AH42" s="692"/>
      <c r="AI42" s="762"/>
      <c r="AJ42" s="760"/>
      <c r="AK42" s="677"/>
      <c r="AL42" s="689"/>
      <c r="AM42" s="692"/>
      <c r="AN42" s="692"/>
      <c r="AO42" s="695"/>
      <c r="AP42" s="760"/>
      <c r="AQ42" s="716"/>
      <c r="AR42" s="579"/>
    </row>
    <row r="43" spans="1:44" ht="15" customHeight="1" x14ac:dyDescent="0.2">
      <c r="A43" s="646"/>
      <c r="B43" s="648"/>
      <c r="C43" s="47" t="s">
        <v>127</v>
      </c>
      <c r="D43" s="589" t="s">
        <v>133</v>
      </c>
      <c r="E43" s="589"/>
      <c r="F43" s="589"/>
      <c r="G43" s="589"/>
      <c r="H43" s="682"/>
      <c r="I43" s="652"/>
      <c r="J43" s="652"/>
      <c r="K43" s="753"/>
      <c r="L43" s="750"/>
      <c r="M43" s="654"/>
      <c r="N43" s="682"/>
      <c r="O43" s="652"/>
      <c r="P43" s="652"/>
      <c r="Q43" s="652"/>
      <c r="R43" s="750"/>
      <c r="S43" s="656"/>
      <c r="T43" s="650" t="s">
        <v>71</v>
      </c>
      <c r="U43" s="690"/>
      <c r="V43" s="690">
        <f t="shared" ref="V43" si="10">IF(T43="■",1,0)</f>
        <v>0</v>
      </c>
      <c r="W43" s="761" t="s">
        <v>61</v>
      </c>
      <c r="X43" s="759"/>
      <c r="Y43" s="656"/>
      <c r="Z43" s="650" t="s">
        <v>71</v>
      </c>
      <c r="AA43" s="690"/>
      <c r="AB43" s="690">
        <f>IF(Z43="■",1,0)</f>
        <v>0</v>
      </c>
      <c r="AC43" s="690" t="s">
        <v>61</v>
      </c>
      <c r="AD43" s="759"/>
      <c r="AE43" s="656"/>
      <c r="AF43" s="650" t="s">
        <v>71</v>
      </c>
      <c r="AG43" s="690"/>
      <c r="AH43" s="690">
        <f t="shared" ref="AH43" si="11">IF(AF43="■",1,0)</f>
        <v>0</v>
      </c>
      <c r="AI43" s="761" t="s">
        <v>61</v>
      </c>
      <c r="AJ43" s="759"/>
      <c r="AK43" s="656"/>
      <c r="AL43" s="650" t="s">
        <v>71</v>
      </c>
      <c r="AM43" s="690"/>
      <c r="AN43" s="690">
        <f>IF(AL43="■",1,0)</f>
        <v>0</v>
      </c>
      <c r="AO43" s="693" t="s">
        <v>61</v>
      </c>
      <c r="AP43" s="759"/>
      <c r="AQ43" s="714"/>
      <c r="AR43" s="579"/>
    </row>
    <row r="44" spans="1:44" ht="15" customHeight="1" x14ac:dyDescent="0.2">
      <c r="A44" s="646"/>
      <c r="B44" s="648"/>
      <c r="C44" s="59"/>
      <c r="D44" s="593" t="s">
        <v>162</v>
      </c>
      <c r="E44" s="593"/>
      <c r="F44" s="593"/>
      <c r="G44" s="593"/>
      <c r="H44" s="684"/>
      <c r="I44" s="685"/>
      <c r="J44" s="685"/>
      <c r="K44" s="754"/>
      <c r="L44" s="752"/>
      <c r="M44" s="711"/>
      <c r="N44" s="684"/>
      <c r="O44" s="685"/>
      <c r="P44" s="685"/>
      <c r="Q44" s="685"/>
      <c r="R44" s="752"/>
      <c r="S44" s="677"/>
      <c r="T44" s="689"/>
      <c r="U44" s="692"/>
      <c r="V44" s="692"/>
      <c r="W44" s="762"/>
      <c r="X44" s="760"/>
      <c r="Y44" s="677"/>
      <c r="Z44" s="689"/>
      <c r="AA44" s="692"/>
      <c r="AB44" s="692"/>
      <c r="AC44" s="692"/>
      <c r="AD44" s="760"/>
      <c r="AE44" s="677"/>
      <c r="AF44" s="689"/>
      <c r="AG44" s="692"/>
      <c r="AH44" s="692"/>
      <c r="AI44" s="762"/>
      <c r="AJ44" s="760"/>
      <c r="AK44" s="677"/>
      <c r="AL44" s="689"/>
      <c r="AM44" s="692"/>
      <c r="AN44" s="692"/>
      <c r="AO44" s="695"/>
      <c r="AP44" s="760"/>
      <c r="AQ44" s="716"/>
      <c r="AR44" s="579"/>
    </row>
    <row r="45" spans="1:44" ht="15" customHeight="1" x14ac:dyDescent="0.2">
      <c r="A45" s="646"/>
      <c r="B45" s="648"/>
      <c r="C45" s="47" t="s">
        <v>131</v>
      </c>
      <c r="D45" s="589" t="s">
        <v>163</v>
      </c>
      <c r="E45" s="589"/>
      <c r="F45" s="589"/>
      <c r="G45" s="589"/>
      <c r="H45" s="650" t="s">
        <v>71</v>
      </c>
      <c r="I45" s="690">
        <f>IF(H45="■",1,0)</f>
        <v>0</v>
      </c>
      <c r="J45" s="690"/>
      <c r="K45" s="693" t="s">
        <v>66</v>
      </c>
      <c r="L45" s="696" t="s">
        <v>71</v>
      </c>
      <c r="M45" s="656">
        <f>IF(L45="■",1,0)</f>
        <v>0</v>
      </c>
      <c r="N45" s="650" t="s">
        <v>71</v>
      </c>
      <c r="O45" s="690">
        <f>IF(N45="■",1,0)</f>
        <v>0</v>
      </c>
      <c r="P45" s="690"/>
      <c r="Q45" s="690" t="s">
        <v>66</v>
      </c>
      <c r="R45" s="696" t="s">
        <v>71</v>
      </c>
      <c r="S45" s="656">
        <f>IF(R45="■",1,0)</f>
        <v>0</v>
      </c>
      <c r="T45" s="650" t="s">
        <v>71</v>
      </c>
      <c r="U45" s="690">
        <f>IF(T45="■",1,0)</f>
        <v>0</v>
      </c>
      <c r="V45" s="690"/>
      <c r="W45" s="690" t="s">
        <v>66</v>
      </c>
      <c r="X45" s="696" t="s">
        <v>71</v>
      </c>
      <c r="Y45" s="656">
        <f>IF(X45="■",1,0)</f>
        <v>0</v>
      </c>
      <c r="Z45" s="650" t="s">
        <v>71</v>
      </c>
      <c r="AA45" s="690">
        <f>IF(Z45="■",1,0)</f>
        <v>0</v>
      </c>
      <c r="AB45" s="690"/>
      <c r="AC45" s="690" t="s">
        <v>66</v>
      </c>
      <c r="AD45" s="696" t="s">
        <v>71</v>
      </c>
      <c r="AE45" s="656">
        <f>IF(AD45="■",1,0)</f>
        <v>0</v>
      </c>
      <c r="AF45" s="650" t="s">
        <v>71</v>
      </c>
      <c r="AG45" s="690">
        <f>IF(AF45="■",1,0)</f>
        <v>0</v>
      </c>
      <c r="AH45" s="690"/>
      <c r="AI45" s="693" t="s">
        <v>66</v>
      </c>
      <c r="AJ45" s="696" t="s">
        <v>71</v>
      </c>
      <c r="AK45" s="656">
        <f>IF(AJ45="■",1,0)</f>
        <v>0</v>
      </c>
      <c r="AL45" s="650" t="s">
        <v>71</v>
      </c>
      <c r="AM45" s="690">
        <f>IF(AL45="■",1,0)</f>
        <v>0</v>
      </c>
      <c r="AN45" s="690"/>
      <c r="AO45" s="693" t="s">
        <v>66</v>
      </c>
      <c r="AP45" s="696" t="s">
        <v>71</v>
      </c>
      <c r="AQ45" s="714">
        <f>IF(AP45="■",1,0)</f>
        <v>0</v>
      </c>
      <c r="AR45" s="579"/>
    </row>
    <row r="46" spans="1:44" ht="15" customHeight="1" x14ac:dyDescent="0.2">
      <c r="A46" s="646"/>
      <c r="B46" s="648"/>
      <c r="C46" s="59"/>
      <c r="D46" s="593" t="s">
        <v>164</v>
      </c>
      <c r="E46" s="593"/>
      <c r="F46" s="593"/>
      <c r="G46" s="593"/>
      <c r="H46" s="689"/>
      <c r="I46" s="692"/>
      <c r="J46" s="692"/>
      <c r="K46" s="695"/>
      <c r="L46" s="698"/>
      <c r="M46" s="677"/>
      <c r="N46" s="689"/>
      <c r="O46" s="692"/>
      <c r="P46" s="692"/>
      <c r="Q46" s="692"/>
      <c r="R46" s="698"/>
      <c r="S46" s="677"/>
      <c r="T46" s="689"/>
      <c r="U46" s="692"/>
      <c r="V46" s="692"/>
      <c r="W46" s="692"/>
      <c r="X46" s="698"/>
      <c r="Y46" s="677"/>
      <c r="Z46" s="689"/>
      <c r="AA46" s="692"/>
      <c r="AB46" s="692"/>
      <c r="AC46" s="692"/>
      <c r="AD46" s="698"/>
      <c r="AE46" s="677"/>
      <c r="AF46" s="689"/>
      <c r="AG46" s="692"/>
      <c r="AH46" s="692"/>
      <c r="AI46" s="695"/>
      <c r="AJ46" s="698"/>
      <c r="AK46" s="677"/>
      <c r="AL46" s="689"/>
      <c r="AM46" s="692"/>
      <c r="AN46" s="692"/>
      <c r="AO46" s="695"/>
      <c r="AP46" s="698"/>
      <c r="AQ46" s="716"/>
      <c r="AR46" s="579"/>
    </row>
    <row r="47" spans="1:44" ht="15" customHeight="1" x14ac:dyDescent="0.2">
      <c r="A47" s="646"/>
      <c r="B47" s="648"/>
      <c r="C47" s="47" t="s">
        <v>58</v>
      </c>
      <c r="D47" s="589" t="s">
        <v>165</v>
      </c>
      <c r="E47" s="589"/>
      <c r="F47" s="589"/>
      <c r="G47" s="589"/>
      <c r="H47" s="682"/>
      <c r="I47" s="652"/>
      <c r="J47" s="652"/>
      <c r="K47" s="753"/>
      <c r="L47" s="750"/>
      <c r="M47" s="654"/>
      <c r="N47" s="682"/>
      <c r="O47" s="652"/>
      <c r="P47" s="652"/>
      <c r="Q47" s="652"/>
      <c r="R47" s="750"/>
      <c r="S47" s="656"/>
      <c r="T47" s="650" t="s">
        <v>71</v>
      </c>
      <c r="U47" s="690"/>
      <c r="V47" s="690">
        <f t="shared" ref="V47" si="12">IF(T47="■",1,0)</f>
        <v>0</v>
      </c>
      <c r="W47" s="761" t="s">
        <v>61</v>
      </c>
      <c r="X47" s="759"/>
      <c r="Y47" s="656"/>
      <c r="Z47" s="650" t="s">
        <v>71</v>
      </c>
      <c r="AA47" s="690"/>
      <c r="AB47" s="690">
        <f>IF(Z47="■",1,0)</f>
        <v>0</v>
      </c>
      <c r="AC47" s="690" t="s">
        <v>61</v>
      </c>
      <c r="AD47" s="759"/>
      <c r="AE47" s="656"/>
      <c r="AF47" s="650" t="s">
        <v>71</v>
      </c>
      <c r="AG47" s="690">
        <f>IF(AF47="■",1,0)</f>
        <v>0</v>
      </c>
      <c r="AH47" s="690"/>
      <c r="AI47" s="693" t="s">
        <v>66</v>
      </c>
      <c r="AJ47" s="696" t="s">
        <v>71</v>
      </c>
      <c r="AK47" s="656">
        <f>IF(AJ47="■",1,0)</f>
        <v>0</v>
      </c>
      <c r="AL47" s="650" t="s">
        <v>71</v>
      </c>
      <c r="AM47" s="690">
        <f>IF(AL47="■",1,0)</f>
        <v>0</v>
      </c>
      <c r="AN47" s="690"/>
      <c r="AO47" s="693" t="s">
        <v>66</v>
      </c>
      <c r="AP47" s="696" t="s">
        <v>71</v>
      </c>
      <c r="AQ47" s="714">
        <f>IF(AP47="■",1,0)</f>
        <v>0</v>
      </c>
      <c r="AR47" s="579"/>
    </row>
    <row r="48" spans="1:44" ht="15" customHeight="1" x14ac:dyDescent="0.2">
      <c r="A48" s="646"/>
      <c r="B48" s="648"/>
      <c r="C48" s="59"/>
      <c r="D48" s="593" t="s">
        <v>166</v>
      </c>
      <c r="E48" s="593"/>
      <c r="F48" s="593"/>
      <c r="G48" s="593"/>
      <c r="H48" s="684"/>
      <c r="I48" s="685"/>
      <c r="J48" s="685"/>
      <c r="K48" s="754"/>
      <c r="L48" s="752"/>
      <c r="M48" s="711"/>
      <c r="N48" s="684"/>
      <c r="O48" s="685"/>
      <c r="P48" s="685"/>
      <c r="Q48" s="685"/>
      <c r="R48" s="752"/>
      <c r="S48" s="677"/>
      <c r="T48" s="689"/>
      <c r="U48" s="692"/>
      <c r="V48" s="692"/>
      <c r="W48" s="762"/>
      <c r="X48" s="760"/>
      <c r="Y48" s="677"/>
      <c r="Z48" s="689"/>
      <c r="AA48" s="692"/>
      <c r="AB48" s="692"/>
      <c r="AC48" s="692"/>
      <c r="AD48" s="760"/>
      <c r="AE48" s="677"/>
      <c r="AF48" s="689"/>
      <c r="AG48" s="692"/>
      <c r="AH48" s="692"/>
      <c r="AI48" s="695"/>
      <c r="AJ48" s="698"/>
      <c r="AK48" s="677"/>
      <c r="AL48" s="689"/>
      <c r="AM48" s="692"/>
      <c r="AN48" s="692"/>
      <c r="AO48" s="695"/>
      <c r="AP48" s="698"/>
      <c r="AQ48" s="716"/>
      <c r="AR48" s="579"/>
    </row>
    <row r="49" spans="1:44" ht="15" customHeight="1" x14ac:dyDescent="0.2">
      <c r="A49" s="646">
        <v>5</v>
      </c>
      <c r="B49" s="648" t="s">
        <v>167</v>
      </c>
      <c r="C49" s="47" t="s">
        <v>38</v>
      </c>
      <c r="D49" s="589" t="s">
        <v>168</v>
      </c>
      <c r="E49" s="589"/>
      <c r="F49" s="589"/>
      <c r="G49" s="589"/>
      <c r="H49" s="682"/>
      <c r="I49" s="652"/>
      <c r="J49" s="652"/>
      <c r="K49" s="652"/>
      <c r="L49" s="750"/>
      <c r="M49" s="654"/>
      <c r="N49" s="682"/>
      <c r="O49" s="652"/>
      <c r="P49" s="652"/>
      <c r="Q49" s="652"/>
      <c r="R49" s="750"/>
      <c r="S49" s="656"/>
      <c r="T49" s="650" t="s">
        <v>71</v>
      </c>
      <c r="U49" s="690"/>
      <c r="V49" s="690">
        <f>IF(T49="■",1,0)</f>
        <v>0</v>
      </c>
      <c r="W49" s="690" t="s">
        <v>61</v>
      </c>
      <c r="X49" s="759"/>
      <c r="Y49" s="656"/>
      <c r="Z49" s="650" t="s">
        <v>71</v>
      </c>
      <c r="AA49" s="690"/>
      <c r="AB49" s="690">
        <f>IF(Z49="■",1,0)</f>
        <v>0</v>
      </c>
      <c r="AC49" s="690" t="s">
        <v>61</v>
      </c>
      <c r="AD49" s="759"/>
      <c r="AE49" s="656"/>
      <c r="AF49" s="650" t="s">
        <v>71</v>
      </c>
      <c r="AG49" s="690"/>
      <c r="AH49" s="690">
        <f>IF(AF49="■",1,0)</f>
        <v>0</v>
      </c>
      <c r="AI49" s="693" t="s">
        <v>61</v>
      </c>
      <c r="AJ49" s="759"/>
      <c r="AK49" s="656"/>
      <c r="AL49" s="650" t="s">
        <v>71</v>
      </c>
      <c r="AM49" s="690"/>
      <c r="AN49" s="690">
        <f>IF(AL49="■",1,0)</f>
        <v>0</v>
      </c>
      <c r="AO49" s="693" t="s">
        <v>61</v>
      </c>
      <c r="AP49" s="759"/>
      <c r="AQ49" s="714"/>
      <c r="AR49" s="579"/>
    </row>
    <row r="50" spans="1:44" ht="28.5" customHeight="1" x14ac:dyDescent="0.2">
      <c r="A50" s="646"/>
      <c r="B50" s="648"/>
      <c r="C50" s="59"/>
      <c r="D50" s="593" t="s">
        <v>169</v>
      </c>
      <c r="E50" s="593"/>
      <c r="F50" s="593"/>
      <c r="G50" s="593"/>
      <c r="H50" s="684"/>
      <c r="I50" s="685"/>
      <c r="J50" s="685"/>
      <c r="K50" s="685"/>
      <c r="L50" s="752"/>
      <c r="M50" s="711"/>
      <c r="N50" s="684"/>
      <c r="O50" s="685"/>
      <c r="P50" s="685"/>
      <c r="Q50" s="685"/>
      <c r="R50" s="752"/>
      <c r="S50" s="677"/>
      <c r="T50" s="689"/>
      <c r="U50" s="692"/>
      <c r="V50" s="692"/>
      <c r="W50" s="692"/>
      <c r="X50" s="760"/>
      <c r="Y50" s="677"/>
      <c r="Z50" s="689"/>
      <c r="AA50" s="692"/>
      <c r="AB50" s="692"/>
      <c r="AC50" s="692"/>
      <c r="AD50" s="760"/>
      <c r="AE50" s="677"/>
      <c r="AF50" s="689"/>
      <c r="AG50" s="692"/>
      <c r="AH50" s="692"/>
      <c r="AI50" s="695"/>
      <c r="AJ50" s="760"/>
      <c r="AK50" s="677"/>
      <c r="AL50" s="689"/>
      <c r="AM50" s="692"/>
      <c r="AN50" s="692"/>
      <c r="AO50" s="695"/>
      <c r="AP50" s="760"/>
      <c r="AQ50" s="716"/>
      <c r="AR50" s="579"/>
    </row>
    <row r="51" spans="1:44" ht="15" customHeight="1" x14ac:dyDescent="0.2">
      <c r="A51" s="646"/>
      <c r="B51" s="648"/>
      <c r="C51" s="47" t="s">
        <v>127</v>
      </c>
      <c r="D51" s="589" t="s">
        <v>170</v>
      </c>
      <c r="E51" s="589"/>
      <c r="F51" s="589"/>
      <c r="G51" s="589"/>
      <c r="H51" s="682"/>
      <c r="I51" s="652"/>
      <c r="J51" s="652"/>
      <c r="K51" s="652"/>
      <c r="L51" s="750"/>
      <c r="M51" s="654"/>
      <c r="N51" s="682"/>
      <c r="O51" s="652"/>
      <c r="P51" s="652"/>
      <c r="Q51" s="652"/>
      <c r="R51" s="750"/>
      <c r="S51" s="656"/>
      <c r="T51" s="650" t="s">
        <v>71</v>
      </c>
      <c r="U51" s="690"/>
      <c r="V51" s="690">
        <f>IF(T51="■",1,0)</f>
        <v>0</v>
      </c>
      <c r="W51" s="690" t="s">
        <v>61</v>
      </c>
      <c r="X51" s="759"/>
      <c r="Y51" s="656"/>
      <c r="Z51" s="650" t="s">
        <v>71</v>
      </c>
      <c r="AA51" s="690"/>
      <c r="AB51" s="690">
        <f>IF(Z51="■",1,0)</f>
        <v>0</v>
      </c>
      <c r="AC51" s="690" t="s">
        <v>61</v>
      </c>
      <c r="AD51" s="759"/>
      <c r="AE51" s="656"/>
      <c r="AF51" s="650" t="s">
        <v>71</v>
      </c>
      <c r="AG51" s="690"/>
      <c r="AH51" s="690">
        <f>IF(AF51="■",1,0)</f>
        <v>0</v>
      </c>
      <c r="AI51" s="693" t="s">
        <v>61</v>
      </c>
      <c r="AJ51" s="759"/>
      <c r="AK51" s="656"/>
      <c r="AL51" s="650" t="s">
        <v>71</v>
      </c>
      <c r="AM51" s="690"/>
      <c r="AN51" s="690">
        <f>IF(AL51="■",1,0)</f>
        <v>0</v>
      </c>
      <c r="AO51" s="693" t="s">
        <v>61</v>
      </c>
      <c r="AP51" s="759"/>
      <c r="AQ51" s="714"/>
      <c r="AR51" s="579"/>
    </row>
    <row r="52" spans="1:44" ht="28.5" customHeight="1" x14ac:dyDescent="0.2">
      <c r="A52" s="646"/>
      <c r="B52" s="648"/>
      <c r="C52" s="59"/>
      <c r="D52" s="593" t="s">
        <v>171</v>
      </c>
      <c r="E52" s="593"/>
      <c r="F52" s="593"/>
      <c r="G52" s="593"/>
      <c r="H52" s="684"/>
      <c r="I52" s="685"/>
      <c r="J52" s="685"/>
      <c r="K52" s="685"/>
      <c r="L52" s="752"/>
      <c r="M52" s="711"/>
      <c r="N52" s="684"/>
      <c r="O52" s="685"/>
      <c r="P52" s="685"/>
      <c r="Q52" s="685"/>
      <c r="R52" s="752"/>
      <c r="S52" s="677"/>
      <c r="T52" s="689"/>
      <c r="U52" s="692"/>
      <c r="V52" s="692"/>
      <c r="W52" s="692"/>
      <c r="X52" s="760"/>
      <c r="Y52" s="677"/>
      <c r="Z52" s="689"/>
      <c r="AA52" s="692"/>
      <c r="AB52" s="692"/>
      <c r="AC52" s="692"/>
      <c r="AD52" s="760"/>
      <c r="AE52" s="677"/>
      <c r="AF52" s="689"/>
      <c r="AG52" s="692"/>
      <c r="AH52" s="692"/>
      <c r="AI52" s="695"/>
      <c r="AJ52" s="760"/>
      <c r="AK52" s="677"/>
      <c r="AL52" s="689"/>
      <c r="AM52" s="692"/>
      <c r="AN52" s="692"/>
      <c r="AO52" s="695"/>
      <c r="AP52" s="760"/>
      <c r="AQ52" s="716"/>
      <c r="AR52" s="579"/>
    </row>
    <row r="53" spans="1:44" ht="15" customHeight="1" x14ac:dyDescent="0.2">
      <c r="A53" s="646"/>
      <c r="B53" s="648"/>
      <c r="C53" s="47" t="s">
        <v>131</v>
      </c>
      <c r="D53" s="589" t="s">
        <v>139</v>
      </c>
      <c r="E53" s="589"/>
      <c r="F53" s="589"/>
      <c r="G53" s="589"/>
      <c r="H53" s="747"/>
      <c r="I53" s="652"/>
      <c r="J53" s="652"/>
      <c r="K53" s="802"/>
      <c r="L53" s="750"/>
      <c r="M53" s="755"/>
      <c r="N53" s="808"/>
      <c r="O53" s="753"/>
      <c r="P53" s="753"/>
      <c r="Q53" s="802"/>
      <c r="R53" s="785"/>
      <c r="S53" s="757"/>
      <c r="T53" s="763" t="s">
        <v>71</v>
      </c>
      <c r="U53" s="690"/>
      <c r="V53" s="690">
        <f>IF(T53="■",1,0)</f>
        <v>0</v>
      </c>
      <c r="W53" s="798" t="s">
        <v>61</v>
      </c>
      <c r="X53" s="759"/>
      <c r="Y53" s="757"/>
      <c r="Z53" s="810" t="s">
        <v>71</v>
      </c>
      <c r="AA53" s="761"/>
      <c r="AB53" s="761">
        <f>IF(Z53="■",1,0)</f>
        <v>0</v>
      </c>
      <c r="AC53" s="798" t="s">
        <v>61</v>
      </c>
      <c r="AD53" s="800"/>
      <c r="AE53" s="757"/>
      <c r="AF53" s="763" t="s">
        <v>71</v>
      </c>
      <c r="AG53" s="690"/>
      <c r="AH53" s="690">
        <f>IF(AF53="■",1,0)</f>
        <v>0</v>
      </c>
      <c r="AI53" s="798" t="s">
        <v>61</v>
      </c>
      <c r="AJ53" s="759"/>
      <c r="AK53" s="757"/>
      <c r="AL53" s="810" t="s">
        <v>71</v>
      </c>
      <c r="AM53" s="761"/>
      <c r="AN53" s="761">
        <f>IF(AL53="■",1,0)</f>
        <v>0</v>
      </c>
      <c r="AO53" s="868" t="s">
        <v>61</v>
      </c>
      <c r="AP53" s="800"/>
      <c r="AQ53" s="866"/>
      <c r="AR53" s="579"/>
    </row>
    <row r="54" spans="1:44" ht="28.5" customHeight="1" x14ac:dyDescent="0.2">
      <c r="A54" s="646"/>
      <c r="B54" s="648"/>
      <c r="C54" s="81"/>
      <c r="D54" s="595" t="s">
        <v>363</v>
      </c>
      <c r="E54" s="595"/>
      <c r="F54" s="595"/>
      <c r="G54" s="596"/>
      <c r="H54" s="842"/>
      <c r="I54" s="653"/>
      <c r="J54" s="653"/>
      <c r="K54" s="828"/>
      <c r="L54" s="751"/>
      <c r="M54" s="843"/>
      <c r="N54" s="844"/>
      <c r="O54" s="826"/>
      <c r="P54" s="826"/>
      <c r="Q54" s="828"/>
      <c r="R54" s="841"/>
      <c r="S54" s="777"/>
      <c r="T54" s="849"/>
      <c r="U54" s="691"/>
      <c r="V54" s="691"/>
      <c r="W54" s="859"/>
      <c r="X54" s="781"/>
      <c r="Y54" s="777"/>
      <c r="Z54" s="860"/>
      <c r="AA54" s="852"/>
      <c r="AB54" s="852"/>
      <c r="AC54" s="859"/>
      <c r="AD54" s="861"/>
      <c r="AE54" s="777"/>
      <c r="AF54" s="849"/>
      <c r="AG54" s="691"/>
      <c r="AH54" s="691"/>
      <c r="AI54" s="859"/>
      <c r="AJ54" s="781"/>
      <c r="AK54" s="777"/>
      <c r="AL54" s="860"/>
      <c r="AM54" s="852"/>
      <c r="AN54" s="852"/>
      <c r="AO54" s="869"/>
      <c r="AP54" s="861"/>
      <c r="AQ54" s="870"/>
      <c r="AR54" s="579"/>
    </row>
    <row r="55" spans="1:44" s="199" customFormat="1" ht="21" customHeight="1" x14ac:dyDescent="0.2">
      <c r="A55" s="646"/>
      <c r="B55" s="648"/>
      <c r="C55" s="197"/>
      <c r="D55" s="746" t="s">
        <v>406</v>
      </c>
      <c r="E55" s="746"/>
      <c r="F55" s="746"/>
      <c r="G55" s="746"/>
      <c r="H55" s="434"/>
      <c r="I55" s="435"/>
      <c r="J55" s="436"/>
      <c r="K55" s="436"/>
      <c r="L55" s="437"/>
      <c r="M55" s="438"/>
      <c r="N55" s="434"/>
      <c r="O55" s="435"/>
      <c r="P55" s="436"/>
      <c r="Q55" s="436"/>
      <c r="R55" s="437"/>
      <c r="S55" s="243"/>
      <c r="T55" s="389" t="s">
        <v>71</v>
      </c>
      <c r="U55" s="386"/>
      <c r="V55" s="388">
        <f>IF(T55="■",1,0)</f>
        <v>0</v>
      </c>
      <c r="W55" s="388" t="s">
        <v>61</v>
      </c>
      <c r="X55" s="242"/>
      <c r="Y55" s="243"/>
      <c r="Z55" s="389" t="s">
        <v>71</v>
      </c>
      <c r="AA55" s="386"/>
      <c r="AB55" s="388">
        <f>IF(Z55="■",1,0)</f>
        <v>0</v>
      </c>
      <c r="AC55" s="388" t="s">
        <v>61</v>
      </c>
      <c r="AD55" s="242"/>
      <c r="AE55" s="243"/>
      <c r="AF55" s="335" t="s">
        <v>71</v>
      </c>
      <c r="AG55" s="341"/>
      <c r="AH55" s="333">
        <f>IF(AF55="■",1,0)</f>
        <v>0</v>
      </c>
      <c r="AI55" s="344" t="s">
        <v>61</v>
      </c>
      <c r="AJ55" s="242"/>
      <c r="AK55" s="243"/>
      <c r="AL55" s="335" t="s">
        <v>71</v>
      </c>
      <c r="AM55" s="341"/>
      <c r="AN55" s="333">
        <f>IF(AL55="■",1,0)</f>
        <v>0</v>
      </c>
      <c r="AO55" s="344" t="s">
        <v>61</v>
      </c>
      <c r="AP55" s="242"/>
      <c r="AQ55" s="528"/>
      <c r="AR55" s="579"/>
    </row>
    <row r="56" spans="1:44" ht="15" customHeight="1" x14ac:dyDescent="0.2">
      <c r="A56" s="646"/>
      <c r="B56" s="648"/>
      <c r="C56" s="47" t="s">
        <v>58</v>
      </c>
      <c r="D56" s="589" t="s">
        <v>172</v>
      </c>
      <c r="E56" s="589"/>
      <c r="F56" s="589"/>
      <c r="G56" s="589"/>
      <c r="H56" s="682"/>
      <c r="I56" s="652"/>
      <c r="J56" s="652"/>
      <c r="K56" s="652"/>
      <c r="L56" s="750"/>
      <c r="M56" s="654"/>
      <c r="N56" s="682"/>
      <c r="O56" s="652"/>
      <c r="P56" s="652"/>
      <c r="Q56" s="652"/>
      <c r="R56" s="750"/>
      <c r="S56" s="656"/>
      <c r="T56" s="650" t="s">
        <v>71</v>
      </c>
      <c r="U56" s="690"/>
      <c r="V56" s="690">
        <f>IF(T56="■",1,0)</f>
        <v>0</v>
      </c>
      <c r="W56" s="690" t="s">
        <v>61</v>
      </c>
      <c r="X56" s="759"/>
      <c r="Y56" s="656"/>
      <c r="Z56" s="650" t="s">
        <v>71</v>
      </c>
      <c r="AA56" s="690"/>
      <c r="AB56" s="690">
        <f>IF(Z56="■",1,0)</f>
        <v>0</v>
      </c>
      <c r="AC56" s="690" t="s">
        <v>61</v>
      </c>
      <c r="AD56" s="759"/>
      <c r="AE56" s="656"/>
      <c r="AF56" s="650" t="s">
        <v>71</v>
      </c>
      <c r="AG56" s="690"/>
      <c r="AH56" s="690">
        <f>IF(AF56="■",1,0)</f>
        <v>0</v>
      </c>
      <c r="AI56" s="693" t="s">
        <v>61</v>
      </c>
      <c r="AJ56" s="759"/>
      <c r="AK56" s="656"/>
      <c r="AL56" s="650" t="s">
        <v>71</v>
      </c>
      <c r="AM56" s="690"/>
      <c r="AN56" s="690">
        <f>IF(AL56="■",1,0)</f>
        <v>0</v>
      </c>
      <c r="AO56" s="693" t="s">
        <v>61</v>
      </c>
      <c r="AP56" s="759"/>
      <c r="AQ56" s="714"/>
      <c r="AR56" s="579"/>
    </row>
    <row r="57" spans="1:44" ht="41.1" customHeight="1" x14ac:dyDescent="0.2">
      <c r="A57" s="646"/>
      <c r="B57" s="648"/>
      <c r="C57" s="59"/>
      <c r="D57" s="593" t="s">
        <v>173</v>
      </c>
      <c r="E57" s="593"/>
      <c r="F57" s="593"/>
      <c r="G57" s="593"/>
      <c r="H57" s="684"/>
      <c r="I57" s="685"/>
      <c r="J57" s="685"/>
      <c r="K57" s="685"/>
      <c r="L57" s="752"/>
      <c r="M57" s="711"/>
      <c r="N57" s="684"/>
      <c r="O57" s="685"/>
      <c r="P57" s="685"/>
      <c r="Q57" s="685"/>
      <c r="R57" s="752"/>
      <c r="S57" s="677"/>
      <c r="T57" s="689"/>
      <c r="U57" s="692"/>
      <c r="V57" s="692"/>
      <c r="W57" s="692"/>
      <c r="X57" s="760"/>
      <c r="Y57" s="677"/>
      <c r="Z57" s="689"/>
      <c r="AA57" s="692"/>
      <c r="AB57" s="692"/>
      <c r="AC57" s="692"/>
      <c r="AD57" s="760"/>
      <c r="AE57" s="677"/>
      <c r="AF57" s="689"/>
      <c r="AG57" s="692"/>
      <c r="AH57" s="692"/>
      <c r="AI57" s="695"/>
      <c r="AJ57" s="760"/>
      <c r="AK57" s="677"/>
      <c r="AL57" s="689"/>
      <c r="AM57" s="692"/>
      <c r="AN57" s="692"/>
      <c r="AO57" s="695"/>
      <c r="AP57" s="760"/>
      <c r="AQ57" s="716"/>
      <c r="AR57" s="579"/>
    </row>
    <row r="58" spans="1:44" ht="15" customHeight="1" x14ac:dyDescent="0.2">
      <c r="A58" s="646"/>
      <c r="B58" s="648"/>
      <c r="C58" s="47" t="s">
        <v>153</v>
      </c>
      <c r="D58" s="589" t="s">
        <v>174</v>
      </c>
      <c r="E58" s="589"/>
      <c r="F58" s="589"/>
      <c r="G58" s="589"/>
      <c r="H58" s="445"/>
      <c r="I58" s="415"/>
      <c r="J58" s="415"/>
      <c r="K58" s="415"/>
      <c r="L58" s="446"/>
      <c r="M58" s="415"/>
      <c r="N58" s="447"/>
      <c r="O58" s="448"/>
      <c r="P58" s="448"/>
      <c r="Q58" s="415"/>
      <c r="R58" s="446"/>
      <c r="S58" s="187"/>
      <c r="T58" s="143"/>
      <c r="U58" s="379"/>
      <c r="V58" s="379"/>
      <c r="W58" s="379"/>
      <c r="X58" s="190"/>
      <c r="Y58" s="379"/>
      <c r="Z58" s="191"/>
      <c r="AA58" s="380"/>
      <c r="AB58" s="380"/>
      <c r="AC58" s="379"/>
      <c r="AD58" s="190"/>
      <c r="AE58" s="312"/>
      <c r="AF58" s="143"/>
      <c r="AG58" s="312"/>
      <c r="AH58" s="312"/>
      <c r="AI58" s="317"/>
      <c r="AJ58" s="190"/>
      <c r="AK58" s="312"/>
      <c r="AL58" s="191"/>
      <c r="AM58" s="313"/>
      <c r="AN58" s="313"/>
      <c r="AO58" s="317"/>
      <c r="AP58" s="190"/>
      <c r="AQ58" s="312"/>
      <c r="AR58" s="579"/>
    </row>
    <row r="59" spans="1:44" ht="21" customHeight="1" x14ac:dyDescent="0.2">
      <c r="A59" s="646"/>
      <c r="B59" s="648"/>
      <c r="C59" s="81"/>
      <c r="D59" s="595" t="s">
        <v>175</v>
      </c>
      <c r="E59" s="595"/>
      <c r="F59" s="595"/>
      <c r="G59" s="595"/>
      <c r="H59" s="189" t="s">
        <v>71</v>
      </c>
      <c r="I59" s="188">
        <f>IF(H59="■",1,0)</f>
        <v>0</v>
      </c>
      <c r="J59" s="188"/>
      <c r="K59" s="192" t="s">
        <v>66</v>
      </c>
      <c r="L59" s="172" t="s">
        <v>71</v>
      </c>
      <c r="M59" s="193">
        <f>IF(L59="■",1,0)</f>
        <v>0</v>
      </c>
      <c r="N59" s="194" t="s">
        <v>71</v>
      </c>
      <c r="O59" s="188">
        <f>IF(N59="■",1,0)</f>
        <v>0</v>
      </c>
      <c r="P59" s="195"/>
      <c r="Q59" s="365" t="s">
        <v>66</v>
      </c>
      <c r="R59" s="172" t="s">
        <v>71</v>
      </c>
      <c r="S59" s="193">
        <f>IF(R59="■",1,0)</f>
        <v>0</v>
      </c>
      <c r="T59" s="316" t="s">
        <v>71</v>
      </c>
      <c r="U59" s="328">
        <f>IF(T59="■",1,0)</f>
        <v>0</v>
      </c>
      <c r="V59" s="328"/>
      <c r="W59" s="365" t="s">
        <v>66</v>
      </c>
      <c r="X59" s="172" t="s">
        <v>71</v>
      </c>
      <c r="Y59" s="193">
        <f>IF(X59="■",1,0)</f>
        <v>0</v>
      </c>
      <c r="Z59" s="194" t="s">
        <v>71</v>
      </c>
      <c r="AA59" s="328">
        <f>IF(Z59="■",1,0)</f>
        <v>0</v>
      </c>
      <c r="AB59" s="195"/>
      <c r="AC59" s="365" t="s">
        <v>66</v>
      </c>
      <c r="AD59" s="172" t="s">
        <v>71</v>
      </c>
      <c r="AE59" s="193">
        <f>IF(AD59="■",1,0)</f>
        <v>0</v>
      </c>
      <c r="AF59" s="316" t="s">
        <v>71</v>
      </c>
      <c r="AG59" s="328">
        <f>IF(AF59="■",1,0)</f>
        <v>0</v>
      </c>
      <c r="AH59" s="328"/>
      <c r="AI59" s="192" t="s">
        <v>66</v>
      </c>
      <c r="AJ59" s="172" t="s">
        <v>71</v>
      </c>
      <c r="AK59" s="193">
        <f>IF(AJ59="■",1,0)</f>
        <v>0</v>
      </c>
      <c r="AL59" s="194" t="s">
        <v>71</v>
      </c>
      <c r="AM59" s="328">
        <f>IF(AL59="■",1,0)</f>
        <v>0</v>
      </c>
      <c r="AN59" s="195"/>
      <c r="AO59" s="192" t="s">
        <v>66</v>
      </c>
      <c r="AP59" s="172" t="s">
        <v>71</v>
      </c>
      <c r="AQ59" s="529">
        <f>IF(AP59="■",1,0)</f>
        <v>0</v>
      </c>
      <c r="AR59" s="579"/>
    </row>
    <row r="60" spans="1:44" s="199" customFormat="1" ht="20.399999999999999" customHeight="1" x14ac:dyDescent="0.2">
      <c r="A60" s="646"/>
      <c r="B60" s="648"/>
      <c r="C60" s="197"/>
      <c r="D60" s="746" t="s">
        <v>424</v>
      </c>
      <c r="E60" s="746"/>
      <c r="F60" s="746"/>
      <c r="G60" s="746"/>
      <c r="H60" s="434"/>
      <c r="I60" s="435"/>
      <c r="J60" s="436"/>
      <c r="K60" s="436"/>
      <c r="L60" s="437"/>
      <c r="M60" s="438"/>
      <c r="N60" s="434"/>
      <c r="O60" s="435"/>
      <c r="P60" s="436"/>
      <c r="Q60" s="436"/>
      <c r="R60" s="437"/>
      <c r="S60" s="243"/>
      <c r="T60" s="389" t="s">
        <v>71</v>
      </c>
      <c r="U60" s="386"/>
      <c r="V60" s="388">
        <f>IF(T60="■",1,0)</f>
        <v>0</v>
      </c>
      <c r="W60" s="388" t="s">
        <v>61</v>
      </c>
      <c r="X60" s="242"/>
      <c r="Y60" s="243"/>
      <c r="Z60" s="389" t="s">
        <v>71</v>
      </c>
      <c r="AA60" s="386"/>
      <c r="AB60" s="388">
        <f>IF(Z60="■",1,0)</f>
        <v>0</v>
      </c>
      <c r="AC60" s="388" t="s">
        <v>61</v>
      </c>
      <c r="AD60" s="242"/>
      <c r="AE60" s="243"/>
      <c r="AF60" s="335" t="s">
        <v>71</v>
      </c>
      <c r="AG60" s="341"/>
      <c r="AH60" s="333">
        <f>IF(AF60="■",1,0)</f>
        <v>0</v>
      </c>
      <c r="AI60" s="344" t="s">
        <v>61</v>
      </c>
      <c r="AJ60" s="242"/>
      <c r="AK60" s="243"/>
      <c r="AL60" s="335" t="s">
        <v>71</v>
      </c>
      <c r="AM60" s="341"/>
      <c r="AN60" s="333">
        <f>IF(AL60="■",1,0)</f>
        <v>0</v>
      </c>
      <c r="AO60" s="344" t="s">
        <v>61</v>
      </c>
      <c r="AP60" s="242"/>
      <c r="AQ60" s="528"/>
      <c r="AR60" s="579"/>
    </row>
    <row r="61" spans="1:44" s="199" customFormat="1" ht="15" customHeight="1" x14ac:dyDescent="0.2">
      <c r="A61" s="646"/>
      <c r="B61" s="648"/>
      <c r="C61" s="196" t="s">
        <v>157</v>
      </c>
      <c r="D61" s="749" t="s">
        <v>372</v>
      </c>
      <c r="E61" s="749"/>
      <c r="F61" s="749"/>
      <c r="G61" s="749"/>
      <c r="H61" s="747"/>
      <c r="I61" s="753"/>
      <c r="J61" s="753"/>
      <c r="K61" s="802"/>
      <c r="L61" s="785"/>
      <c r="M61" s="755"/>
      <c r="N61" s="808"/>
      <c r="O61" s="753"/>
      <c r="P61" s="753"/>
      <c r="Q61" s="802"/>
      <c r="R61" s="785"/>
      <c r="S61" s="757"/>
      <c r="T61" s="763" t="s">
        <v>71</v>
      </c>
      <c r="U61" s="761"/>
      <c r="V61" s="761">
        <f>IF(T61="■",1,0)</f>
        <v>0</v>
      </c>
      <c r="W61" s="798" t="s">
        <v>61</v>
      </c>
      <c r="X61" s="800"/>
      <c r="Y61" s="757"/>
      <c r="Z61" s="810" t="s">
        <v>71</v>
      </c>
      <c r="AA61" s="761"/>
      <c r="AB61" s="761">
        <f>IF(Z61="■",1,0)</f>
        <v>0</v>
      </c>
      <c r="AC61" s="798" t="s">
        <v>61</v>
      </c>
      <c r="AD61" s="800"/>
      <c r="AE61" s="757"/>
      <c r="AF61" s="763" t="s">
        <v>71</v>
      </c>
      <c r="AG61" s="761"/>
      <c r="AH61" s="761">
        <f>IF(AF61="■",1,0)</f>
        <v>0</v>
      </c>
      <c r="AI61" s="868" t="s">
        <v>61</v>
      </c>
      <c r="AJ61" s="800"/>
      <c r="AK61" s="757"/>
      <c r="AL61" s="810" t="s">
        <v>71</v>
      </c>
      <c r="AM61" s="761"/>
      <c r="AN61" s="761">
        <f>IF(AL61="■",1,0)</f>
        <v>0</v>
      </c>
      <c r="AO61" s="868" t="s">
        <v>61</v>
      </c>
      <c r="AP61" s="800"/>
      <c r="AQ61" s="866"/>
      <c r="AR61" s="876"/>
    </row>
    <row r="62" spans="1:44" s="199" customFormat="1" ht="15" customHeight="1" x14ac:dyDescent="0.2">
      <c r="A62" s="646"/>
      <c r="B62" s="648"/>
      <c r="C62" s="197"/>
      <c r="D62" s="746" t="s">
        <v>373</v>
      </c>
      <c r="E62" s="746"/>
      <c r="F62" s="746"/>
      <c r="G62" s="746"/>
      <c r="H62" s="748"/>
      <c r="I62" s="754"/>
      <c r="J62" s="754"/>
      <c r="K62" s="803"/>
      <c r="L62" s="786"/>
      <c r="M62" s="756"/>
      <c r="N62" s="809"/>
      <c r="O62" s="754"/>
      <c r="P62" s="754"/>
      <c r="Q62" s="803"/>
      <c r="R62" s="786"/>
      <c r="S62" s="758"/>
      <c r="T62" s="764"/>
      <c r="U62" s="762"/>
      <c r="V62" s="762"/>
      <c r="W62" s="799"/>
      <c r="X62" s="801"/>
      <c r="Y62" s="758"/>
      <c r="Z62" s="811"/>
      <c r="AA62" s="762"/>
      <c r="AB62" s="762"/>
      <c r="AC62" s="799"/>
      <c r="AD62" s="801"/>
      <c r="AE62" s="758"/>
      <c r="AF62" s="764"/>
      <c r="AG62" s="762"/>
      <c r="AH62" s="762"/>
      <c r="AI62" s="871"/>
      <c r="AJ62" s="801"/>
      <c r="AK62" s="758"/>
      <c r="AL62" s="811"/>
      <c r="AM62" s="762"/>
      <c r="AN62" s="762"/>
      <c r="AO62" s="871"/>
      <c r="AP62" s="801"/>
      <c r="AQ62" s="867"/>
      <c r="AR62" s="876"/>
    </row>
    <row r="63" spans="1:44" s="199" customFormat="1" ht="15" customHeight="1" x14ac:dyDescent="0.2">
      <c r="A63" s="646"/>
      <c r="B63" s="648"/>
      <c r="C63" s="196" t="s">
        <v>197</v>
      </c>
      <c r="D63" s="749" t="s">
        <v>383</v>
      </c>
      <c r="E63" s="749"/>
      <c r="F63" s="749"/>
      <c r="G63" s="749"/>
      <c r="H63" s="808"/>
      <c r="I63" s="753"/>
      <c r="J63" s="753"/>
      <c r="K63" s="802"/>
      <c r="L63" s="785"/>
      <c r="M63" s="755"/>
      <c r="N63" s="808"/>
      <c r="O63" s="753"/>
      <c r="P63" s="753"/>
      <c r="Q63" s="802"/>
      <c r="R63" s="785"/>
      <c r="S63" s="757"/>
      <c r="T63" s="810" t="s">
        <v>71</v>
      </c>
      <c r="U63" s="761"/>
      <c r="V63" s="761">
        <f>IF(T63="■",1,0)</f>
        <v>0</v>
      </c>
      <c r="W63" s="798" t="s">
        <v>61</v>
      </c>
      <c r="X63" s="800"/>
      <c r="Y63" s="757"/>
      <c r="Z63" s="810" t="s">
        <v>71</v>
      </c>
      <c r="AA63" s="761"/>
      <c r="AB63" s="761">
        <f>IF(Z63="■",1,0)</f>
        <v>0</v>
      </c>
      <c r="AC63" s="798" t="s">
        <v>61</v>
      </c>
      <c r="AD63" s="800"/>
      <c r="AE63" s="757"/>
      <c r="AF63" s="763" t="s">
        <v>71</v>
      </c>
      <c r="AG63" s="761">
        <f t="shared" ref="AG63:AG64" si="13">IF(AF63="■",1,0)</f>
        <v>0</v>
      </c>
      <c r="AH63" s="761"/>
      <c r="AI63" s="868" t="s">
        <v>66</v>
      </c>
      <c r="AJ63" s="874" t="s">
        <v>71</v>
      </c>
      <c r="AK63" s="757">
        <f t="shared" ref="AK63:AK64" si="14">IF(AJ63="■",1,0)</f>
        <v>0</v>
      </c>
      <c r="AL63" s="810" t="s">
        <v>71</v>
      </c>
      <c r="AM63" s="761"/>
      <c r="AN63" s="761">
        <f>IF(AL63="■",1,0)</f>
        <v>0</v>
      </c>
      <c r="AO63" s="868" t="s">
        <v>61</v>
      </c>
      <c r="AP63" s="800"/>
      <c r="AQ63" s="866"/>
      <c r="AR63" s="876"/>
    </row>
    <row r="64" spans="1:44" s="199" customFormat="1" ht="15" customHeight="1" x14ac:dyDescent="0.2">
      <c r="A64" s="646"/>
      <c r="B64" s="648"/>
      <c r="C64" s="197"/>
      <c r="D64" s="746" t="s">
        <v>384</v>
      </c>
      <c r="E64" s="746"/>
      <c r="F64" s="746"/>
      <c r="G64" s="746"/>
      <c r="H64" s="809"/>
      <c r="I64" s="754"/>
      <c r="J64" s="754"/>
      <c r="K64" s="803"/>
      <c r="L64" s="786"/>
      <c r="M64" s="756"/>
      <c r="N64" s="809"/>
      <c r="O64" s="754"/>
      <c r="P64" s="754"/>
      <c r="Q64" s="803"/>
      <c r="R64" s="786"/>
      <c r="S64" s="758"/>
      <c r="T64" s="811"/>
      <c r="U64" s="762"/>
      <c r="V64" s="762"/>
      <c r="W64" s="799"/>
      <c r="X64" s="801"/>
      <c r="Y64" s="758"/>
      <c r="Z64" s="811"/>
      <c r="AA64" s="762"/>
      <c r="AB64" s="762"/>
      <c r="AC64" s="799"/>
      <c r="AD64" s="801"/>
      <c r="AE64" s="758"/>
      <c r="AF64" s="764"/>
      <c r="AG64" s="762">
        <f t="shared" si="13"/>
        <v>0</v>
      </c>
      <c r="AH64" s="762"/>
      <c r="AI64" s="871"/>
      <c r="AJ64" s="875"/>
      <c r="AK64" s="758">
        <f t="shared" si="14"/>
        <v>0</v>
      </c>
      <c r="AL64" s="811"/>
      <c r="AM64" s="762"/>
      <c r="AN64" s="762"/>
      <c r="AO64" s="871"/>
      <c r="AP64" s="801"/>
      <c r="AQ64" s="867"/>
      <c r="AR64" s="876"/>
    </row>
    <row r="65" spans="1:49" s="199" customFormat="1" ht="15" customHeight="1" x14ac:dyDescent="0.2">
      <c r="A65" s="646">
        <v>6</v>
      </c>
      <c r="B65" s="648" t="s">
        <v>176</v>
      </c>
      <c r="C65" s="196" t="s">
        <v>38</v>
      </c>
      <c r="D65" s="749" t="s">
        <v>177</v>
      </c>
      <c r="E65" s="749"/>
      <c r="F65" s="749"/>
      <c r="G65" s="749"/>
      <c r="H65" s="796"/>
      <c r="I65" s="792"/>
      <c r="J65" s="792"/>
      <c r="K65" s="787"/>
      <c r="L65" s="804"/>
      <c r="M65" s="806"/>
      <c r="N65" s="796"/>
      <c r="O65" s="792"/>
      <c r="P65" s="792"/>
      <c r="Q65" s="787"/>
      <c r="R65" s="794"/>
      <c r="S65" s="757"/>
      <c r="T65" s="773"/>
      <c r="U65" s="765"/>
      <c r="V65" s="765"/>
      <c r="W65" s="767"/>
      <c r="X65" s="769"/>
      <c r="Y65" s="771"/>
      <c r="Z65" s="773"/>
      <c r="AA65" s="765"/>
      <c r="AB65" s="765"/>
      <c r="AC65" s="767"/>
      <c r="AD65" s="775"/>
      <c r="AE65" s="757"/>
      <c r="AF65" s="773"/>
      <c r="AG65" s="765"/>
      <c r="AH65" s="765"/>
      <c r="AI65" s="872"/>
      <c r="AJ65" s="769"/>
      <c r="AK65" s="771"/>
      <c r="AL65" s="773"/>
      <c r="AM65" s="765"/>
      <c r="AN65" s="765"/>
      <c r="AO65" s="872"/>
      <c r="AP65" s="775"/>
      <c r="AQ65" s="866"/>
      <c r="AR65" s="876"/>
    </row>
    <row r="66" spans="1:49" s="199" customFormat="1" ht="195.6" customHeight="1" x14ac:dyDescent="0.2">
      <c r="A66" s="646"/>
      <c r="B66" s="648"/>
      <c r="C66" s="237"/>
      <c r="D66" s="591" t="s">
        <v>464</v>
      </c>
      <c r="E66" s="591"/>
      <c r="F66" s="591"/>
      <c r="G66" s="591"/>
      <c r="H66" s="797"/>
      <c r="I66" s="793"/>
      <c r="J66" s="793"/>
      <c r="K66" s="788"/>
      <c r="L66" s="805"/>
      <c r="M66" s="807"/>
      <c r="N66" s="797"/>
      <c r="O66" s="793"/>
      <c r="P66" s="793"/>
      <c r="Q66" s="788"/>
      <c r="R66" s="795"/>
      <c r="S66" s="777"/>
      <c r="T66" s="774"/>
      <c r="U66" s="766"/>
      <c r="V66" s="766"/>
      <c r="W66" s="768"/>
      <c r="X66" s="770"/>
      <c r="Y66" s="772"/>
      <c r="Z66" s="774"/>
      <c r="AA66" s="766"/>
      <c r="AB66" s="766"/>
      <c r="AC66" s="768"/>
      <c r="AD66" s="776"/>
      <c r="AE66" s="777"/>
      <c r="AF66" s="774"/>
      <c r="AG66" s="766"/>
      <c r="AH66" s="766"/>
      <c r="AI66" s="873"/>
      <c r="AJ66" s="770"/>
      <c r="AK66" s="772"/>
      <c r="AL66" s="774"/>
      <c r="AM66" s="766"/>
      <c r="AN66" s="766"/>
      <c r="AO66" s="873"/>
      <c r="AP66" s="776"/>
      <c r="AQ66" s="870"/>
      <c r="AR66" s="876"/>
    </row>
    <row r="67" spans="1:49" s="199" customFormat="1" ht="19.95" customHeight="1" x14ac:dyDescent="0.2">
      <c r="A67" s="646"/>
      <c r="B67" s="648"/>
      <c r="C67" s="237"/>
      <c r="D67" s="591" t="s">
        <v>408</v>
      </c>
      <c r="E67" s="591"/>
      <c r="F67" s="591"/>
      <c r="G67" s="592"/>
      <c r="H67" s="439"/>
      <c r="I67" s="440"/>
      <c r="J67" s="440"/>
      <c r="K67" s="441"/>
      <c r="L67" s="442"/>
      <c r="M67" s="443"/>
      <c r="N67" s="439"/>
      <c r="O67" s="440"/>
      <c r="P67" s="440"/>
      <c r="Q67" s="441"/>
      <c r="R67" s="442"/>
      <c r="S67" s="360"/>
      <c r="T67" s="392" t="s">
        <v>71</v>
      </c>
      <c r="U67" s="394"/>
      <c r="V67" s="394">
        <f>IF(T67="■",1,0)</f>
        <v>0</v>
      </c>
      <c r="W67" s="393" t="s">
        <v>62</v>
      </c>
      <c r="X67" s="239"/>
      <c r="Y67" s="391"/>
      <c r="Z67" s="392" t="s">
        <v>71</v>
      </c>
      <c r="AA67" s="394"/>
      <c r="AB67" s="394">
        <f>IF(Z67="■",1,0)</f>
        <v>0</v>
      </c>
      <c r="AC67" s="393" t="s">
        <v>62</v>
      </c>
      <c r="AD67" s="239"/>
      <c r="AE67" s="360"/>
      <c r="AF67" s="361" t="s">
        <v>71</v>
      </c>
      <c r="AG67" s="363">
        <f>IF(AF67="■",1,0)</f>
        <v>0</v>
      </c>
      <c r="AH67" s="363"/>
      <c r="AI67" s="362" t="s">
        <v>120</v>
      </c>
      <c r="AJ67" s="244" t="s">
        <v>71</v>
      </c>
      <c r="AK67" s="336">
        <f>IF(AJ67="■",1,0)</f>
        <v>0</v>
      </c>
      <c r="AL67" s="339" t="s">
        <v>71</v>
      </c>
      <c r="AM67" s="334"/>
      <c r="AN67" s="334">
        <f>IF(AL67="■",1,0)</f>
        <v>0</v>
      </c>
      <c r="AO67" s="343" t="s">
        <v>62</v>
      </c>
      <c r="AP67" s="239"/>
      <c r="AQ67" s="530"/>
      <c r="AR67" s="876"/>
    </row>
    <row r="68" spans="1:49" s="199" customFormat="1" ht="19.95" customHeight="1" x14ac:dyDescent="0.2">
      <c r="A68" s="646"/>
      <c r="B68" s="648"/>
      <c r="C68" s="240"/>
      <c r="D68" s="746" t="s">
        <v>409</v>
      </c>
      <c r="E68" s="746"/>
      <c r="F68" s="746"/>
      <c r="G68" s="746"/>
      <c r="H68" s="439"/>
      <c r="I68" s="440"/>
      <c r="J68" s="440"/>
      <c r="K68" s="441"/>
      <c r="L68" s="444"/>
      <c r="M68" s="443"/>
      <c r="N68" s="439"/>
      <c r="O68" s="440"/>
      <c r="P68" s="440"/>
      <c r="Q68" s="441"/>
      <c r="R68" s="442"/>
      <c r="S68" s="222"/>
      <c r="T68" s="392" t="s">
        <v>71</v>
      </c>
      <c r="U68" s="394"/>
      <c r="V68" s="394">
        <f>IF(T68="■",1,0)</f>
        <v>0</v>
      </c>
      <c r="W68" s="393" t="s">
        <v>62</v>
      </c>
      <c r="X68" s="390"/>
      <c r="Y68" s="391"/>
      <c r="Z68" s="392" t="s">
        <v>71</v>
      </c>
      <c r="AA68" s="394"/>
      <c r="AB68" s="394">
        <f>IF(Z68="■",1,0)</f>
        <v>0</v>
      </c>
      <c r="AC68" s="393" t="s">
        <v>62</v>
      </c>
      <c r="AD68" s="239"/>
      <c r="AE68" s="336"/>
      <c r="AF68" s="339" t="s">
        <v>71</v>
      </c>
      <c r="AG68" s="334"/>
      <c r="AH68" s="334">
        <f>IF(AF68="■",1,0)</f>
        <v>0</v>
      </c>
      <c r="AI68" s="343" t="s">
        <v>62</v>
      </c>
      <c r="AJ68" s="337"/>
      <c r="AK68" s="336"/>
      <c r="AL68" s="339" t="s">
        <v>71</v>
      </c>
      <c r="AM68" s="334"/>
      <c r="AN68" s="334">
        <f>IF(AL68="■",1,0)</f>
        <v>0</v>
      </c>
      <c r="AO68" s="343" t="s">
        <v>62</v>
      </c>
      <c r="AP68" s="239"/>
      <c r="AQ68" s="530"/>
      <c r="AR68" s="876"/>
    </row>
    <row r="69" spans="1:49" ht="15" customHeight="1" x14ac:dyDescent="0.2">
      <c r="A69" s="646"/>
      <c r="B69" s="648"/>
      <c r="C69" s="47" t="s">
        <v>127</v>
      </c>
      <c r="D69" s="589" t="s">
        <v>178</v>
      </c>
      <c r="E69" s="589"/>
      <c r="F69" s="589"/>
      <c r="G69" s="589"/>
      <c r="H69" s="708"/>
      <c r="I69" s="705"/>
      <c r="J69" s="652"/>
      <c r="K69" s="789"/>
      <c r="L69" s="750"/>
      <c r="M69" s="654"/>
      <c r="N69" s="708"/>
      <c r="O69" s="705"/>
      <c r="P69" s="652"/>
      <c r="Q69" s="789"/>
      <c r="R69" s="750"/>
      <c r="S69" s="656"/>
      <c r="T69" s="699" t="s">
        <v>71</v>
      </c>
      <c r="U69" s="702"/>
      <c r="V69" s="690">
        <f>IF(T69="■",1,0)</f>
        <v>0</v>
      </c>
      <c r="W69" s="778" t="s">
        <v>61</v>
      </c>
      <c r="X69" s="759"/>
      <c r="Y69" s="656"/>
      <c r="Z69" s="699" t="s">
        <v>71</v>
      </c>
      <c r="AA69" s="702"/>
      <c r="AB69" s="690">
        <f>IF(Z69="■",1,0)</f>
        <v>0</v>
      </c>
      <c r="AC69" s="778" t="s">
        <v>61</v>
      </c>
      <c r="AD69" s="759"/>
      <c r="AE69" s="656"/>
      <c r="AF69" s="650" t="s">
        <v>71</v>
      </c>
      <c r="AG69" s="690">
        <f>IF(AF69="■",1,0)</f>
        <v>0</v>
      </c>
      <c r="AH69" s="690"/>
      <c r="AI69" s="782" t="s">
        <v>66</v>
      </c>
      <c r="AJ69" s="696" t="s">
        <v>71</v>
      </c>
      <c r="AK69" s="656">
        <f>IF(AJ69="■",1,0)</f>
        <v>0</v>
      </c>
      <c r="AL69" s="699" t="s">
        <v>71</v>
      </c>
      <c r="AM69" s="702"/>
      <c r="AN69" s="690">
        <f>IF(AL69="■",1,0)</f>
        <v>0</v>
      </c>
      <c r="AO69" s="782" t="s">
        <v>61</v>
      </c>
      <c r="AP69" s="759"/>
      <c r="AQ69" s="714"/>
      <c r="AR69" s="579"/>
    </row>
    <row r="70" spans="1:49" ht="28.5" customHeight="1" x14ac:dyDescent="0.2">
      <c r="A70" s="646"/>
      <c r="B70" s="648"/>
      <c r="C70" s="83"/>
      <c r="D70" s="686" t="s">
        <v>436</v>
      </c>
      <c r="E70" s="686"/>
      <c r="F70" s="686"/>
      <c r="G70" s="686"/>
      <c r="H70" s="709"/>
      <c r="I70" s="706"/>
      <c r="J70" s="653"/>
      <c r="K70" s="790"/>
      <c r="L70" s="751"/>
      <c r="M70" s="655"/>
      <c r="N70" s="709"/>
      <c r="O70" s="706"/>
      <c r="P70" s="653"/>
      <c r="Q70" s="790"/>
      <c r="R70" s="751"/>
      <c r="S70" s="657"/>
      <c r="T70" s="700"/>
      <c r="U70" s="703"/>
      <c r="V70" s="691"/>
      <c r="W70" s="779"/>
      <c r="X70" s="781"/>
      <c r="Y70" s="657"/>
      <c r="Z70" s="700"/>
      <c r="AA70" s="703"/>
      <c r="AB70" s="691"/>
      <c r="AC70" s="779"/>
      <c r="AD70" s="781"/>
      <c r="AE70" s="657"/>
      <c r="AF70" s="651"/>
      <c r="AG70" s="691"/>
      <c r="AH70" s="691"/>
      <c r="AI70" s="783"/>
      <c r="AJ70" s="697"/>
      <c r="AK70" s="657"/>
      <c r="AL70" s="700"/>
      <c r="AM70" s="703"/>
      <c r="AN70" s="691"/>
      <c r="AO70" s="783"/>
      <c r="AP70" s="781"/>
      <c r="AQ70" s="715"/>
      <c r="AR70" s="579"/>
      <c r="AT70" s="848"/>
      <c r="AU70" s="848"/>
      <c r="AV70" s="848"/>
      <c r="AW70" s="848"/>
    </row>
    <row r="71" spans="1:49" ht="28.5" customHeight="1" x14ac:dyDescent="0.2">
      <c r="A71" s="646"/>
      <c r="B71" s="648"/>
      <c r="C71" s="82"/>
      <c r="D71" s="593" t="s">
        <v>179</v>
      </c>
      <c r="E71" s="593"/>
      <c r="F71" s="593"/>
      <c r="G71" s="593"/>
      <c r="H71" s="710"/>
      <c r="I71" s="707"/>
      <c r="J71" s="685"/>
      <c r="K71" s="791"/>
      <c r="L71" s="752"/>
      <c r="M71" s="711"/>
      <c r="N71" s="710"/>
      <c r="O71" s="707"/>
      <c r="P71" s="685"/>
      <c r="Q71" s="791"/>
      <c r="R71" s="752"/>
      <c r="S71" s="677"/>
      <c r="T71" s="701"/>
      <c r="U71" s="704"/>
      <c r="V71" s="692"/>
      <c r="W71" s="780"/>
      <c r="X71" s="760"/>
      <c r="Y71" s="677"/>
      <c r="Z71" s="701"/>
      <c r="AA71" s="704"/>
      <c r="AB71" s="692"/>
      <c r="AC71" s="780"/>
      <c r="AD71" s="760"/>
      <c r="AE71" s="677"/>
      <c r="AF71" s="689"/>
      <c r="AG71" s="692"/>
      <c r="AH71" s="692"/>
      <c r="AI71" s="784"/>
      <c r="AJ71" s="698"/>
      <c r="AK71" s="677"/>
      <c r="AL71" s="701"/>
      <c r="AM71" s="704"/>
      <c r="AN71" s="692"/>
      <c r="AO71" s="784"/>
      <c r="AP71" s="760"/>
      <c r="AQ71" s="716"/>
      <c r="AR71" s="579"/>
      <c r="AT71" s="152"/>
      <c r="AU71" s="152"/>
      <c r="AV71" s="152"/>
      <c r="AW71" s="152"/>
    </row>
    <row r="72" spans="1:49" ht="15" customHeight="1" x14ac:dyDescent="0.2">
      <c r="A72" s="646"/>
      <c r="B72" s="648"/>
      <c r="C72" s="47" t="s">
        <v>131</v>
      </c>
      <c r="D72" s="589" t="s">
        <v>180</v>
      </c>
      <c r="E72" s="589"/>
      <c r="F72" s="589"/>
      <c r="G72" s="589"/>
      <c r="H72" s="682"/>
      <c r="I72" s="652"/>
      <c r="J72" s="652"/>
      <c r="K72" s="652"/>
      <c r="L72" s="750"/>
      <c r="M72" s="654"/>
      <c r="N72" s="682"/>
      <c r="O72" s="652"/>
      <c r="P72" s="652"/>
      <c r="Q72" s="652"/>
      <c r="R72" s="750"/>
      <c r="S72" s="656"/>
      <c r="T72" s="650" t="s">
        <v>71</v>
      </c>
      <c r="U72" s="690"/>
      <c r="V72" s="690">
        <f>IF(T72="■",1,0)</f>
        <v>0</v>
      </c>
      <c r="W72" s="690" t="s">
        <v>61</v>
      </c>
      <c r="X72" s="759"/>
      <c r="Y72" s="656"/>
      <c r="Z72" s="650" t="s">
        <v>71</v>
      </c>
      <c r="AA72" s="690"/>
      <c r="AB72" s="690">
        <f>IF(Z72="■",1,0)</f>
        <v>0</v>
      </c>
      <c r="AC72" s="690" t="s">
        <v>61</v>
      </c>
      <c r="AD72" s="759"/>
      <c r="AE72" s="656"/>
      <c r="AF72" s="650" t="s">
        <v>71</v>
      </c>
      <c r="AG72" s="690">
        <f>IF(AF72="■",1,0)</f>
        <v>0</v>
      </c>
      <c r="AH72" s="690"/>
      <c r="AI72" s="693" t="s">
        <v>66</v>
      </c>
      <c r="AJ72" s="696" t="s">
        <v>71</v>
      </c>
      <c r="AK72" s="656">
        <f>IF(AJ72="■",1,0)</f>
        <v>0</v>
      </c>
      <c r="AL72" s="650" t="s">
        <v>71</v>
      </c>
      <c r="AM72" s="690"/>
      <c r="AN72" s="690">
        <f>IF(AL72="■",1,0)</f>
        <v>0</v>
      </c>
      <c r="AO72" s="693" t="s">
        <v>61</v>
      </c>
      <c r="AP72" s="759"/>
      <c r="AQ72" s="714"/>
      <c r="AR72" s="579"/>
      <c r="AT72" s="152"/>
      <c r="AU72" s="152"/>
      <c r="AV72" s="152"/>
      <c r="AW72" s="152"/>
    </row>
    <row r="73" spans="1:49" ht="28.95" customHeight="1" x14ac:dyDescent="0.2">
      <c r="A73" s="646"/>
      <c r="B73" s="648"/>
      <c r="C73" s="82"/>
      <c r="D73" s="746" t="s">
        <v>425</v>
      </c>
      <c r="E73" s="746"/>
      <c r="F73" s="746"/>
      <c r="G73" s="746"/>
      <c r="H73" s="684"/>
      <c r="I73" s="685"/>
      <c r="J73" s="685"/>
      <c r="K73" s="685"/>
      <c r="L73" s="752"/>
      <c r="M73" s="711"/>
      <c r="N73" s="684"/>
      <c r="O73" s="685"/>
      <c r="P73" s="685"/>
      <c r="Q73" s="685"/>
      <c r="R73" s="752"/>
      <c r="S73" s="677"/>
      <c r="T73" s="689"/>
      <c r="U73" s="692"/>
      <c r="V73" s="692"/>
      <c r="W73" s="692"/>
      <c r="X73" s="760"/>
      <c r="Y73" s="677"/>
      <c r="Z73" s="689"/>
      <c r="AA73" s="692"/>
      <c r="AB73" s="692"/>
      <c r="AC73" s="692"/>
      <c r="AD73" s="760"/>
      <c r="AE73" s="677"/>
      <c r="AF73" s="689"/>
      <c r="AG73" s="692"/>
      <c r="AH73" s="692"/>
      <c r="AI73" s="695"/>
      <c r="AJ73" s="698"/>
      <c r="AK73" s="677"/>
      <c r="AL73" s="689"/>
      <c r="AM73" s="692"/>
      <c r="AN73" s="692"/>
      <c r="AO73" s="695"/>
      <c r="AP73" s="760"/>
      <c r="AQ73" s="716"/>
      <c r="AR73" s="579"/>
      <c r="AT73" s="152"/>
      <c r="AU73" s="152"/>
      <c r="AV73" s="152"/>
      <c r="AW73" s="152"/>
    </row>
    <row r="74" spans="1:49" ht="15" customHeight="1" x14ac:dyDescent="0.2">
      <c r="A74" s="646"/>
      <c r="B74" s="648"/>
      <c r="C74" s="47" t="s">
        <v>58</v>
      </c>
      <c r="D74" s="589" t="s">
        <v>181</v>
      </c>
      <c r="E74" s="589"/>
      <c r="F74" s="589"/>
      <c r="G74" s="589"/>
      <c r="H74" s="682"/>
      <c r="I74" s="652"/>
      <c r="J74" s="652"/>
      <c r="K74" s="652"/>
      <c r="L74" s="750"/>
      <c r="M74" s="654"/>
      <c r="N74" s="682"/>
      <c r="O74" s="652"/>
      <c r="P74" s="652"/>
      <c r="Q74" s="652"/>
      <c r="R74" s="750"/>
      <c r="S74" s="656"/>
      <c r="T74" s="650" t="s">
        <v>71</v>
      </c>
      <c r="U74" s="690"/>
      <c r="V74" s="690">
        <f>IF(T74="■",1,0)</f>
        <v>0</v>
      </c>
      <c r="W74" s="690" t="s">
        <v>61</v>
      </c>
      <c r="X74" s="759"/>
      <c r="Y74" s="656"/>
      <c r="Z74" s="650" t="s">
        <v>71</v>
      </c>
      <c r="AA74" s="690"/>
      <c r="AB74" s="690">
        <f>IF(Z74="■",1,0)</f>
        <v>0</v>
      </c>
      <c r="AC74" s="690" t="s">
        <v>61</v>
      </c>
      <c r="AD74" s="759"/>
      <c r="AE74" s="656"/>
      <c r="AF74" s="650" t="s">
        <v>71</v>
      </c>
      <c r="AG74" s="690">
        <f t="shared" ref="AG74" si="15">IF(AF74="■",1,0)</f>
        <v>0</v>
      </c>
      <c r="AH74" s="690"/>
      <c r="AI74" s="693" t="s">
        <v>66</v>
      </c>
      <c r="AJ74" s="696" t="s">
        <v>71</v>
      </c>
      <c r="AK74" s="656">
        <f t="shared" ref="AK74" si="16">IF(AJ74="■",1,0)</f>
        <v>0</v>
      </c>
      <c r="AL74" s="650" t="s">
        <v>71</v>
      </c>
      <c r="AM74" s="690"/>
      <c r="AN74" s="690">
        <f>IF(AL74="■",1,0)</f>
        <v>0</v>
      </c>
      <c r="AO74" s="693" t="s">
        <v>61</v>
      </c>
      <c r="AP74" s="759"/>
      <c r="AQ74" s="714"/>
      <c r="AR74" s="579"/>
      <c r="AT74" s="152"/>
      <c r="AU74" s="152"/>
      <c r="AV74" s="152"/>
      <c r="AW74" s="152"/>
    </row>
    <row r="75" spans="1:49" ht="41.1" customHeight="1" x14ac:dyDescent="0.2">
      <c r="A75" s="646"/>
      <c r="B75" s="648"/>
      <c r="C75" s="82"/>
      <c r="D75" s="593" t="s">
        <v>182</v>
      </c>
      <c r="E75" s="593"/>
      <c r="F75" s="593"/>
      <c r="G75" s="593"/>
      <c r="H75" s="684"/>
      <c r="I75" s="685"/>
      <c r="J75" s="685"/>
      <c r="K75" s="685"/>
      <c r="L75" s="752"/>
      <c r="M75" s="711"/>
      <c r="N75" s="684"/>
      <c r="O75" s="685"/>
      <c r="P75" s="685"/>
      <c r="Q75" s="685"/>
      <c r="R75" s="752"/>
      <c r="S75" s="677"/>
      <c r="T75" s="689"/>
      <c r="U75" s="692"/>
      <c r="V75" s="692"/>
      <c r="W75" s="692"/>
      <c r="X75" s="760"/>
      <c r="Y75" s="677"/>
      <c r="Z75" s="689"/>
      <c r="AA75" s="692"/>
      <c r="AB75" s="692"/>
      <c r="AC75" s="692"/>
      <c r="AD75" s="760"/>
      <c r="AE75" s="677"/>
      <c r="AF75" s="689"/>
      <c r="AG75" s="692"/>
      <c r="AH75" s="692"/>
      <c r="AI75" s="695"/>
      <c r="AJ75" s="698"/>
      <c r="AK75" s="677"/>
      <c r="AL75" s="689"/>
      <c r="AM75" s="692"/>
      <c r="AN75" s="692"/>
      <c r="AO75" s="695"/>
      <c r="AP75" s="760"/>
      <c r="AQ75" s="716"/>
      <c r="AR75" s="579"/>
      <c r="AT75" s="152"/>
      <c r="AU75" s="152"/>
      <c r="AV75" s="152"/>
      <c r="AW75" s="152"/>
    </row>
    <row r="76" spans="1:49" ht="9.6" customHeight="1" x14ac:dyDescent="0.2">
      <c r="A76" s="646"/>
      <c r="B76" s="648"/>
      <c r="C76" s="47" t="s">
        <v>153</v>
      </c>
      <c r="D76" s="589" t="s">
        <v>183</v>
      </c>
      <c r="E76" s="589"/>
      <c r="F76" s="589"/>
      <c r="G76" s="589"/>
      <c r="H76" s="682"/>
      <c r="I76" s="652"/>
      <c r="J76" s="652"/>
      <c r="K76" s="652"/>
      <c r="L76" s="750"/>
      <c r="M76" s="654"/>
      <c r="N76" s="682"/>
      <c r="O76" s="652"/>
      <c r="P76" s="652"/>
      <c r="Q76" s="652"/>
      <c r="R76" s="750"/>
      <c r="S76" s="656"/>
      <c r="T76" s="650" t="s">
        <v>71</v>
      </c>
      <c r="U76" s="690"/>
      <c r="V76" s="690">
        <f>IF(T76="■",1,0)</f>
        <v>0</v>
      </c>
      <c r="W76" s="690" t="s">
        <v>61</v>
      </c>
      <c r="X76" s="759"/>
      <c r="Y76" s="656"/>
      <c r="Z76" s="650" t="s">
        <v>71</v>
      </c>
      <c r="AA76" s="690"/>
      <c r="AB76" s="690">
        <f>IF(Z76="■",1,0)</f>
        <v>0</v>
      </c>
      <c r="AC76" s="690" t="s">
        <v>61</v>
      </c>
      <c r="AD76" s="759"/>
      <c r="AE76" s="656"/>
      <c r="AF76" s="650" t="s">
        <v>71</v>
      </c>
      <c r="AG76" s="690">
        <f t="shared" ref="AG76" si="17">IF(AF76="■",1,0)</f>
        <v>0</v>
      </c>
      <c r="AH76" s="690"/>
      <c r="AI76" s="693" t="s">
        <v>66</v>
      </c>
      <c r="AJ76" s="696" t="s">
        <v>71</v>
      </c>
      <c r="AK76" s="656">
        <f t="shared" ref="AK76" si="18">IF(AJ76="■",1,0)</f>
        <v>0</v>
      </c>
      <c r="AL76" s="650" t="s">
        <v>71</v>
      </c>
      <c r="AM76" s="690"/>
      <c r="AN76" s="690">
        <f>IF(AL76="■",1,0)</f>
        <v>0</v>
      </c>
      <c r="AO76" s="693" t="s">
        <v>61</v>
      </c>
      <c r="AP76" s="759"/>
      <c r="AQ76" s="714"/>
      <c r="AR76" s="579"/>
      <c r="AT76" s="152"/>
      <c r="AU76" s="152"/>
      <c r="AV76" s="152"/>
      <c r="AW76" s="152"/>
    </row>
    <row r="77" spans="1:49" ht="42" customHeight="1" x14ac:dyDescent="0.2">
      <c r="A77" s="646"/>
      <c r="B77" s="648"/>
      <c r="C77" s="82"/>
      <c r="D77" s="676" t="s">
        <v>440</v>
      </c>
      <c r="E77" s="676"/>
      <c r="F77" s="676"/>
      <c r="G77" s="676"/>
      <c r="H77" s="684"/>
      <c r="I77" s="685"/>
      <c r="J77" s="685"/>
      <c r="K77" s="685"/>
      <c r="L77" s="752"/>
      <c r="M77" s="711"/>
      <c r="N77" s="684"/>
      <c r="O77" s="685"/>
      <c r="P77" s="685"/>
      <c r="Q77" s="685"/>
      <c r="R77" s="752"/>
      <c r="S77" s="677"/>
      <c r="T77" s="689"/>
      <c r="U77" s="692"/>
      <c r="V77" s="692"/>
      <c r="W77" s="692"/>
      <c r="X77" s="760"/>
      <c r="Y77" s="677"/>
      <c r="Z77" s="689"/>
      <c r="AA77" s="692"/>
      <c r="AB77" s="692"/>
      <c r="AC77" s="692"/>
      <c r="AD77" s="760"/>
      <c r="AE77" s="677"/>
      <c r="AF77" s="689"/>
      <c r="AG77" s="692"/>
      <c r="AH77" s="692"/>
      <c r="AI77" s="695"/>
      <c r="AJ77" s="698"/>
      <c r="AK77" s="677"/>
      <c r="AL77" s="689"/>
      <c r="AM77" s="692"/>
      <c r="AN77" s="692"/>
      <c r="AO77" s="695"/>
      <c r="AP77" s="760"/>
      <c r="AQ77" s="716"/>
      <c r="AR77" s="579"/>
      <c r="AT77" s="848"/>
      <c r="AU77" s="848"/>
      <c r="AV77" s="848"/>
      <c r="AW77" s="848"/>
    </row>
    <row r="78" spans="1:49" ht="15" customHeight="1" x14ac:dyDescent="0.2">
      <c r="A78" s="583">
        <v>7</v>
      </c>
      <c r="B78" s="586" t="s">
        <v>184</v>
      </c>
      <c r="C78" s="47" t="s">
        <v>38</v>
      </c>
      <c r="D78" s="589" t="s">
        <v>185</v>
      </c>
      <c r="E78" s="589"/>
      <c r="F78" s="589"/>
      <c r="G78" s="589"/>
      <c r="H78" s="682"/>
      <c r="I78" s="652"/>
      <c r="J78" s="652"/>
      <c r="K78" s="753"/>
      <c r="L78" s="750"/>
      <c r="M78" s="654"/>
      <c r="N78" s="682"/>
      <c r="O78" s="652"/>
      <c r="P78" s="652"/>
      <c r="Q78" s="652"/>
      <c r="R78" s="750"/>
      <c r="S78" s="656"/>
      <c r="T78" s="650" t="s">
        <v>71</v>
      </c>
      <c r="U78" s="690"/>
      <c r="V78" s="690">
        <f t="shared" ref="V78" si="19">IF(T78="■",1,0)</f>
        <v>0</v>
      </c>
      <c r="W78" s="761" t="s">
        <v>61</v>
      </c>
      <c r="X78" s="759"/>
      <c r="Y78" s="656"/>
      <c r="Z78" s="650" t="s">
        <v>71</v>
      </c>
      <c r="AA78" s="690"/>
      <c r="AB78" s="690">
        <f>IF(Z78="■",1,0)</f>
        <v>0</v>
      </c>
      <c r="AC78" s="690" t="s">
        <v>61</v>
      </c>
      <c r="AD78" s="759"/>
      <c r="AE78" s="656"/>
      <c r="AF78" s="650" t="s">
        <v>71</v>
      </c>
      <c r="AG78" s="690"/>
      <c r="AH78" s="690">
        <f t="shared" ref="AH78" si="20">IF(AF78="■",1,0)</f>
        <v>0</v>
      </c>
      <c r="AI78" s="761" t="s">
        <v>61</v>
      </c>
      <c r="AJ78" s="759"/>
      <c r="AK78" s="656"/>
      <c r="AL78" s="650" t="s">
        <v>71</v>
      </c>
      <c r="AM78" s="690"/>
      <c r="AN78" s="690">
        <f>IF(AL78="■",1,0)</f>
        <v>0</v>
      </c>
      <c r="AO78" s="693" t="s">
        <v>61</v>
      </c>
      <c r="AP78" s="759"/>
      <c r="AQ78" s="714"/>
      <c r="AR78" s="579"/>
    </row>
    <row r="79" spans="1:49" ht="28.5" customHeight="1" x14ac:dyDescent="0.2">
      <c r="A79" s="584"/>
      <c r="B79" s="587"/>
      <c r="C79" s="59"/>
      <c r="D79" s="593" t="s">
        <v>186</v>
      </c>
      <c r="E79" s="593"/>
      <c r="F79" s="593"/>
      <c r="G79" s="593"/>
      <c r="H79" s="684"/>
      <c r="I79" s="685"/>
      <c r="J79" s="685"/>
      <c r="K79" s="754"/>
      <c r="L79" s="752"/>
      <c r="M79" s="711"/>
      <c r="N79" s="684"/>
      <c r="O79" s="685"/>
      <c r="P79" s="685"/>
      <c r="Q79" s="685"/>
      <c r="R79" s="752"/>
      <c r="S79" s="677"/>
      <c r="T79" s="689"/>
      <c r="U79" s="692"/>
      <c r="V79" s="692"/>
      <c r="W79" s="762"/>
      <c r="X79" s="760"/>
      <c r="Y79" s="677"/>
      <c r="Z79" s="689"/>
      <c r="AA79" s="692"/>
      <c r="AB79" s="692"/>
      <c r="AC79" s="692"/>
      <c r="AD79" s="760"/>
      <c r="AE79" s="677"/>
      <c r="AF79" s="689"/>
      <c r="AG79" s="692"/>
      <c r="AH79" s="692"/>
      <c r="AI79" s="762"/>
      <c r="AJ79" s="760"/>
      <c r="AK79" s="677"/>
      <c r="AL79" s="689"/>
      <c r="AM79" s="692"/>
      <c r="AN79" s="692"/>
      <c r="AO79" s="695"/>
      <c r="AP79" s="760"/>
      <c r="AQ79" s="716"/>
      <c r="AR79" s="579"/>
    </row>
    <row r="80" spans="1:49" ht="15" customHeight="1" x14ac:dyDescent="0.2">
      <c r="A80" s="584"/>
      <c r="B80" s="587"/>
      <c r="C80" s="47" t="s">
        <v>127</v>
      </c>
      <c r="D80" s="589" t="s">
        <v>187</v>
      </c>
      <c r="E80" s="589"/>
      <c r="F80" s="589"/>
      <c r="G80" s="589"/>
      <c r="H80" s="682"/>
      <c r="I80" s="652"/>
      <c r="J80" s="652"/>
      <c r="K80" s="753"/>
      <c r="L80" s="750"/>
      <c r="M80" s="654"/>
      <c r="N80" s="682"/>
      <c r="O80" s="652"/>
      <c r="P80" s="652"/>
      <c r="Q80" s="652"/>
      <c r="R80" s="750"/>
      <c r="S80" s="656"/>
      <c r="T80" s="650" t="s">
        <v>71</v>
      </c>
      <c r="U80" s="690"/>
      <c r="V80" s="690">
        <f t="shared" ref="V80" si="21">IF(T80="■",1,0)</f>
        <v>0</v>
      </c>
      <c r="W80" s="761" t="s">
        <v>61</v>
      </c>
      <c r="X80" s="759"/>
      <c r="Y80" s="656"/>
      <c r="Z80" s="650" t="s">
        <v>71</v>
      </c>
      <c r="AA80" s="690"/>
      <c r="AB80" s="690">
        <f>IF(Z80="■",1,0)</f>
        <v>0</v>
      </c>
      <c r="AC80" s="690" t="s">
        <v>61</v>
      </c>
      <c r="AD80" s="759"/>
      <c r="AE80" s="656"/>
      <c r="AF80" s="650" t="s">
        <v>71</v>
      </c>
      <c r="AG80" s="690"/>
      <c r="AH80" s="690">
        <f t="shared" ref="AH80" si="22">IF(AF80="■",1,0)</f>
        <v>0</v>
      </c>
      <c r="AI80" s="761" t="s">
        <v>61</v>
      </c>
      <c r="AJ80" s="759"/>
      <c r="AK80" s="656"/>
      <c r="AL80" s="650" t="s">
        <v>71</v>
      </c>
      <c r="AM80" s="690"/>
      <c r="AN80" s="690">
        <f>IF(AL80="■",1,0)</f>
        <v>0</v>
      </c>
      <c r="AO80" s="693" t="s">
        <v>61</v>
      </c>
      <c r="AP80" s="759"/>
      <c r="AQ80" s="714"/>
      <c r="AR80" s="579"/>
    </row>
    <row r="81" spans="1:44" ht="41.1" customHeight="1" x14ac:dyDescent="0.2">
      <c r="A81" s="584"/>
      <c r="B81" s="587"/>
      <c r="C81" s="59"/>
      <c r="D81" s="593" t="s">
        <v>188</v>
      </c>
      <c r="E81" s="593"/>
      <c r="F81" s="593"/>
      <c r="G81" s="593"/>
      <c r="H81" s="684"/>
      <c r="I81" s="685"/>
      <c r="J81" s="685"/>
      <c r="K81" s="754"/>
      <c r="L81" s="752"/>
      <c r="M81" s="711"/>
      <c r="N81" s="684"/>
      <c r="O81" s="685"/>
      <c r="P81" s="685"/>
      <c r="Q81" s="685"/>
      <c r="R81" s="752"/>
      <c r="S81" s="677"/>
      <c r="T81" s="689"/>
      <c r="U81" s="692"/>
      <c r="V81" s="692"/>
      <c r="W81" s="762"/>
      <c r="X81" s="760"/>
      <c r="Y81" s="677"/>
      <c r="Z81" s="689"/>
      <c r="AA81" s="692"/>
      <c r="AB81" s="692"/>
      <c r="AC81" s="692"/>
      <c r="AD81" s="760"/>
      <c r="AE81" s="677"/>
      <c r="AF81" s="689"/>
      <c r="AG81" s="692"/>
      <c r="AH81" s="692"/>
      <c r="AI81" s="762"/>
      <c r="AJ81" s="760"/>
      <c r="AK81" s="677"/>
      <c r="AL81" s="689"/>
      <c r="AM81" s="692"/>
      <c r="AN81" s="692"/>
      <c r="AO81" s="695"/>
      <c r="AP81" s="760"/>
      <c r="AQ81" s="716"/>
      <c r="AR81" s="579"/>
    </row>
    <row r="82" spans="1:44" ht="15" customHeight="1" x14ac:dyDescent="0.2">
      <c r="A82" s="584"/>
      <c r="B82" s="587"/>
      <c r="C82" s="47" t="s">
        <v>131</v>
      </c>
      <c r="D82" s="589" t="s">
        <v>189</v>
      </c>
      <c r="E82" s="589"/>
      <c r="F82" s="589"/>
      <c r="G82" s="589"/>
      <c r="H82" s="682"/>
      <c r="I82" s="652"/>
      <c r="J82" s="652"/>
      <c r="K82" s="652"/>
      <c r="L82" s="750"/>
      <c r="M82" s="654"/>
      <c r="N82" s="708"/>
      <c r="O82" s="705"/>
      <c r="P82" s="652"/>
      <c r="Q82" s="652"/>
      <c r="R82" s="750"/>
      <c r="S82" s="656"/>
      <c r="T82" s="650" t="s">
        <v>71</v>
      </c>
      <c r="U82" s="690"/>
      <c r="V82" s="690">
        <f>IF(T82="■",1,0)</f>
        <v>0</v>
      </c>
      <c r="W82" s="690" t="s">
        <v>61</v>
      </c>
      <c r="X82" s="759"/>
      <c r="Y82" s="656"/>
      <c r="Z82" s="699" t="s">
        <v>71</v>
      </c>
      <c r="AA82" s="702"/>
      <c r="AB82" s="690">
        <f>IF(Z82="■",1,0)</f>
        <v>0</v>
      </c>
      <c r="AC82" s="690" t="s">
        <v>61</v>
      </c>
      <c r="AD82" s="759"/>
      <c r="AE82" s="656"/>
      <c r="AF82" s="650" t="s">
        <v>71</v>
      </c>
      <c r="AG82" s="690"/>
      <c r="AH82" s="690">
        <f>IF(AF82="■",1,0)</f>
        <v>0</v>
      </c>
      <c r="AI82" s="693" t="s">
        <v>61</v>
      </c>
      <c r="AJ82" s="759"/>
      <c r="AK82" s="656"/>
      <c r="AL82" s="699" t="s">
        <v>71</v>
      </c>
      <c r="AM82" s="702"/>
      <c r="AN82" s="690">
        <f>IF(AL82="■",1,0)</f>
        <v>0</v>
      </c>
      <c r="AO82" s="693" t="s">
        <v>61</v>
      </c>
      <c r="AP82" s="759"/>
      <c r="AQ82" s="714"/>
      <c r="AR82" s="579"/>
    </row>
    <row r="83" spans="1:44" ht="28.5" customHeight="1" x14ac:dyDescent="0.2">
      <c r="A83" s="584"/>
      <c r="B83" s="587"/>
      <c r="C83" s="84"/>
      <c r="D83" s="595" t="s">
        <v>190</v>
      </c>
      <c r="E83" s="595"/>
      <c r="F83" s="595"/>
      <c r="G83" s="595"/>
      <c r="H83" s="683"/>
      <c r="I83" s="653"/>
      <c r="J83" s="653"/>
      <c r="K83" s="653"/>
      <c r="L83" s="751"/>
      <c r="M83" s="655"/>
      <c r="N83" s="709"/>
      <c r="O83" s="706"/>
      <c r="P83" s="653"/>
      <c r="Q83" s="653"/>
      <c r="R83" s="751"/>
      <c r="S83" s="657"/>
      <c r="T83" s="651"/>
      <c r="U83" s="691"/>
      <c r="V83" s="691"/>
      <c r="W83" s="691"/>
      <c r="X83" s="781"/>
      <c r="Y83" s="657"/>
      <c r="Z83" s="700"/>
      <c r="AA83" s="703"/>
      <c r="AB83" s="691"/>
      <c r="AC83" s="691"/>
      <c r="AD83" s="781"/>
      <c r="AE83" s="657"/>
      <c r="AF83" s="651"/>
      <c r="AG83" s="691"/>
      <c r="AH83" s="691"/>
      <c r="AI83" s="694"/>
      <c r="AJ83" s="781"/>
      <c r="AK83" s="657"/>
      <c r="AL83" s="700"/>
      <c r="AM83" s="703"/>
      <c r="AN83" s="691"/>
      <c r="AO83" s="694"/>
      <c r="AP83" s="781"/>
      <c r="AQ83" s="715"/>
      <c r="AR83" s="579"/>
    </row>
    <row r="84" spans="1:44" ht="64.5" customHeight="1" x14ac:dyDescent="0.2">
      <c r="A84" s="584"/>
      <c r="B84" s="587"/>
      <c r="C84" s="59"/>
      <c r="D84" s="593" t="s">
        <v>191</v>
      </c>
      <c r="E84" s="827"/>
      <c r="F84" s="827"/>
      <c r="G84" s="827"/>
      <c r="H84" s="684"/>
      <c r="I84" s="685"/>
      <c r="J84" s="685"/>
      <c r="K84" s="685"/>
      <c r="L84" s="752"/>
      <c r="M84" s="711"/>
      <c r="N84" s="710"/>
      <c r="O84" s="707"/>
      <c r="P84" s="685"/>
      <c r="Q84" s="685"/>
      <c r="R84" s="752"/>
      <c r="S84" s="677"/>
      <c r="T84" s="689"/>
      <c r="U84" s="692"/>
      <c r="V84" s="692"/>
      <c r="W84" s="692"/>
      <c r="X84" s="760"/>
      <c r="Y84" s="677"/>
      <c r="Z84" s="701"/>
      <c r="AA84" s="704"/>
      <c r="AB84" s="692"/>
      <c r="AC84" s="692"/>
      <c r="AD84" s="760"/>
      <c r="AE84" s="677"/>
      <c r="AF84" s="689"/>
      <c r="AG84" s="692"/>
      <c r="AH84" s="692"/>
      <c r="AI84" s="695"/>
      <c r="AJ84" s="760"/>
      <c r="AK84" s="677"/>
      <c r="AL84" s="701"/>
      <c r="AM84" s="704"/>
      <c r="AN84" s="692"/>
      <c r="AO84" s="695"/>
      <c r="AP84" s="760"/>
      <c r="AQ84" s="716"/>
      <c r="AR84" s="579"/>
    </row>
    <row r="85" spans="1:44" ht="15" customHeight="1" x14ac:dyDescent="0.2">
      <c r="A85" s="584"/>
      <c r="B85" s="587"/>
      <c r="C85" s="47" t="s">
        <v>58</v>
      </c>
      <c r="D85" s="589" t="s">
        <v>192</v>
      </c>
      <c r="E85" s="589"/>
      <c r="F85" s="589"/>
      <c r="G85" s="589"/>
      <c r="H85" s="682"/>
      <c r="I85" s="652"/>
      <c r="J85" s="652"/>
      <c r="K85" s="652"/>
      <c r="L85" s="750"/>
      <c r="M85" s="654"/>
      <c r="N85" s="682"/>
      <c r="O85" s="652"/>
      <c r="P85" s="652"/>
      <c r="Q85" s="652"/>
      <c r="R85" s="750"/>
      <c r="S85" s="656"/>
      <c r="T85" s="650" t="s">
        <v>71</v>
      </c>
      <c r="U85" s="690"/>
      <c r="V85" s="690">
        <f>IF(T85="■",1,0)</f>
        <v>0</v>
      </c>
      <c r="W85" s="690" t="s">
        <v>61</v>
      </c>
      <c r="X85" s="759"/>
      <c r="Y85" s="656"/>
      <c r="Z85" s="650" t="s">
        <v>71</v>
      </c>
      <c r="AA85" s="690"/>
      <c r="AB85" s="690">
        <f>IF(Z85="■",1,0)</f>
        <v>0</v>
      </c>
      <c r="AC85" s="690" t="s">
        <v>61</v>
      </c>
      <c r="AD85" s="759"/>
      <c r="AE85" s="656"/>
      <c r="AF85" s="650" t="s">
        <v>71</v>
      </c>
      <c r="AG85" s="690"/>
      <c r="AH85" s="690">
        <f>IF(AF85="■",1,0)</f>
        <v>0</v>
      </c>
      <c r="AI85" s="693" t="s">
        <v>61</v>
      </c>
      <c r="AJ85" s="759"/>
      <c r="AK85" s="656"/>
      <c r="AL85" s="650" t="s">
        <v>71</v>
      </c>
      <c r="AM85" s="690"/>
      <c r="AN85" s="690">
        <f>IF(AL85="■",1,0)</f>
        <v>0</v>
      </c>
      <c r="AO85" s="693" t="s">
        <v>61</v>
      </c>
      <c r="AP85" s="759"/>
      <c r="AQ85" s="714"/>
      <c r="AR85" s="579"/>
    </row>
    <row r="86" spans="1:44" ht="28.5" customHeight="1" x14ac:dyDescent="0.2">
      <c r="A86" s="584"/>
      <c r="B86" s="587"/>
      <c r="C86" s="59"/>
      <c r="D86" s="593" t="s">
        <v>193</v>
      </c>
      <c r="E86" s="593"/>
      <c r="F86" s="593"/>
      <c r="G86" s="593"/>
      <c r="H86" s="684"/>
      <c r="I86" s="685"/>
      <c r="J86" s="685"/>
      <c r="K86" s="685"/>
      <c r="L86" s="752"/>
      <c r="M86" s="711"/>
      <c r="N86" s="684"/>
      <c r="O86" s="685"/>
      <c r="P86" s="685"/>
      <c r="Q86" s="685"/>
      <c r="R86" s="752"/>
      <c r="S86" s="677"/>
      <c r="T86" s="689"/>
      <c r="U86" s="692"/>
      <c r="V86" s="692"/>
      <c r="W86" s="692"/>
      <c r="X86" s="760"/>
      <c r="Y86" s="677"/>
      <c r="Z86" s="689"/>
      <c r="AA86" s="692"/>
      <c r="AB86" s="692"/>
      <c r="AC86" s="692"/>
      <c r="AD86" s="760"/>
      <c r="AE86" s="677"/>
      <c r="AF86" s="689"/>
      <c r="AG86" s="692"/>
      <c r="AH86" s="692"/>
      <c r="AI86" s="695"/>
      <c r="AJ86" s="760"/>
      <c r="AK86" s="677"/>
      <c r="AL86" s="689"/>
      <c r="AM86" s="692"/>
      <c r="AN86" s="692"/>
      <c r="AO86" s="695"/>
      <c r="AP86" s="760"/>
      <c r="AQ86" s="716"/>
      <c r="AR86" s="579"/>
    </row>
    <row r="87" spans="1:44" s="185" customFormat="1" ht="15" customHeight="1" x14ac:dyDescent="0.2">
      <c r="A87" s="584"/>
      <c r="B87" s="587"/>
      <c r="C87" s="196" t="s">
        <v>153</v>
      </c>
      <c r="D87" s="749" t="s">
        <v>194</v>
      </c>
      <c r="E87" s="749"/>
      <c r="F87" s="749"/>
      <c r="G87" s="749"/>
      <c r="H87" s="747"/>
      <c r="I87" s="652"/>
      <c r="J87" s="652"/>
      <c r="K87" s="753"/>
      <c r="L87" s="750"/>
      <c r="M87" s="755"/>
      <c r="N87" s="747"/>
      <c r="O87" s="652"/>
      <c r="P87" s="652"/>
      <c r="Q87" s="753"/>
      <c r="R87" s="750"/>
      <c r="S87" s="757"/>
      <c r="T87" s="763" t="s">
        <v>71</v>
      </c>
      <c r="U87" s="690"/>
      <c r="V87" s="690">
        <f t="shared" ref="V87" si="23">IF(T87="■",1,0)</f>
        <v>0</v>
      </c>
      <c r="W87" s="761" t="s">
        <v>61</v>
      </c>
      <c r="X87" s="759"/>
      <c r="Y87" s="757"/>
      <c r="Z87" s="763" t="s">
        <v>71</v>
      </c>
      <c r="AA87" s="690"/>
      <c r="AB87" s="690">
        <f t="shared" ref="AB87" si="24">IF(Z87="■",1,0)</f>
        <v>0</v>
      </c>
      <c r="AC87" s="761" t="s">
        <v>61</v>
      </c>
      <c r="AD87" s="759"/>
      <c r="AE87" s="757"/>
      <c r="AF87" s="763" t="s">
        <v>71</v>
      </c>
      <c r="AG87" s="690"/>
      <c r="AH87" s="690">
        <f t="shared" ref="AH87" si="25">IF(AF87="■",1,0)</f>
        <v>0</v>
      </c>
      <c r="AI87" s="761" t="s">
        <v>61</v>
      </c>
      <c r="AJ87" s="759"/>
      <c r="AK87" s="757"/>
      <c r="AL87" s="763" t="s">
        <v>71</v>
      </c>
      <c r="AM87" s="690"/>
      <c r="AN87" s="690">
        <f t="shared" ref="AN87" si="26">IF(AL87="■",1,0)</f>
        <v>0</v>
      </c>
      <c r="AO87" s="761" t="s">
        <v>61</v>
      </c>
      <c r="AP87" s="759"/>
      <c r="AQ87" s="866"/>
      <c r="AR87" s="579"/>
    </row>
    <row r="88" spans="1:44" s="185" customFormat="1" ht="40.5" customHeight="1" x14ac:dyDescent="0.2">
      <c r="A88" s="584"/>
      <c r="B88" s="587"/>
      <c r="C88" s="197"/>
      <c r="D88" s="746" t="s">
        <v>441</v>
      </c>
      <c r="E88" s="746"/>
      <c r="F88" s="746"/>
      <c r="G88" s="746"/>
      <c r="H88" s="748"/>
      <c r="I88" s="685"/>
      <c r="J88" s="685"/>
      <c r="K88" s="754"/>
      <c r="L88" s="752"/>
      <c r="M88" s="756"/>
      <c r="N88" s="748"/>
      <c r="O88" s="685"/>
      <c r="P88" s="685"/>
      <c r="Q88" s="754"/>
      <c r="R88" s="752"/>
      <c r="S88" s="758"/>
      <c r="T88" s="764"/>
      <c r="U88" s="692"/>
      <c r="V88" s="692"/>
      <c r="W88" s="762"/>
      <c r="X88" s="760"/>
      <c r="Y88" s="758"/>
      <c r="Z88" s="764"/>
      <c r="AA88" s="692"/>
      <c r="AB88" s="692"/>
      <c r="AC88" s="762"/>
      <c r="AD88" s="760"/>
      <c r="AE88" s="758"/>
      <c r="AF88" s="764"/>
      <c r="AG88" s="692"/>
      <c r="AH88" s="692"/>
      <c r="AI88" s="762"/>
      <c r="AJ88" s="760"/>
      <c r="AK88" s="758"/>
      <c r="AL88" s="764"/>
      <c r="AM88" s="692"/>
      <c r="AN88" s="692"/>
      <c r="AO88" s="762"/>
      <c r="AP88" s="760"/>
      <c r="AQ88" s="867"/>
      <c r="AR88" s="579"/>
    </row>
    <row r="89" spans="1:44" s="185" customFormat="1" ht="15" customHeight="1" x14ac:dyDescent="0.2">
      <c r="A89" s="584"/>
      <c r="B89" s="587"/>
      <c r="C89" s="196" t="s">
        <v>157</v>
      </c>
      <c r="D89" s="749" t="s">
        <v>195</v>
      </c>
      <c r="E89" s="749"/>
      <c r="F89" s="749"/>
      <c r="G89" s="749"/>
      <c r="H89" s="747"/>
      <c r="I89" s="652"/>
      <c r="J89" s="652"/>
      <c r="K89" s="753"/>
      <c r="L89" s="750"/>
      <c r="M89" s="755"/>
      <c r="N89" s="747"/>
      <c r="O89" s="652"/>
      <c r="P89" s="652"/>
      <c r="Q89" s="753"/>
      <c r="R89" s="750"/>
      <c r="S89" s="757"/>
      <c r="T89" s="763" t="s">
        <v>71</v>
      </c>
      <c r="U89" s="690"/>
      <c r="V89" s="690">
        <f t="shared" ref="V89" si="27">IF(T89="■",1,0)</f>
        <v>0</v>
      </c>
      <c r="W89" s="761" t="s">
        <v>61</v>
      </c>
      <c r="X89" s="759"/>
      <c r="Y89" s="757"/>
      <c r="Z89" s="763" t="s">
        <v>71</v>
      </c>
      <c r="AA89" s="690"/>
      <c r="AB89" s="690">
        <f t="shared" ref="AB89" si="28">IF(Z89="■",1,0)</f>
        <v>0</v>
      </c>
      <c r="AC89" s="761" t="s">
        <v>61</v>
      </c>
      <c r="AD89" s="759"/>
      <c r="AE89" s="757"/>
      <c r="AF89" s="763" t="s">
        <v>71</v>
      </c>
      <c r="AG89" s="690"/>
      <c r="AH89" s="690">
        <f t="shared" ref="AH89" si="29">IF(AF89="■",1,0)</f>
        <v>0</v>
      </c>
      <c r="AI89" s="761" t="s">
        <v>61</v>
      </c>
      <c r="AJ89" s="759"/>
      <c r="AK89" s="757"/>
      <c r="AL89" s="763" t="s">
        <v>71</v>
      </c>
      <c r="AM89" s="690"/>
      <c r="AN89" s="690">
        <f t="shared" ref="AN89" si="30">IF(AL89="■",1,0)</f>
        <v>0</v>
      </c>
      <c r="AO89" s="761" t="s">
        <v>61</v>
      </c>
      <c r="AP89" s="759"/>
      <c r="AQ89" s="866"/>
      <c r="AR89" s="579"/>
    </row>
    <row r="90" spans="1:44" s="185" customFormat="1" ht="27.75" customHeight="1" x14ac:dyDescent="0.2">
      <c r="A90" s="584"/>
      <c r="B90" s="587"/>
      <c r="C90" s="197"/>
      <c r="D90" s="746" t="s">
        <v>196</v>
      </c>
      <c r="E90" s="746"/>
      <c r="F90" s="746"/>
      <c r="G90" s="746"/>
      <c r="H90" s="748"/>
      <c r="I90" s="685"/>
      <c r="J90" s="685"/>
      <c r="K90" s="754"/>
      <c r="L90" s="752"/>
      <c r="M90" s="756"/>
      <c r="N90" s="748"/>
      <c r="O90" s="685"/>
      <c r="P90" s="685"/>
      <c r="Q90" s="754"/>
      <c r="R90" s="752"/>
      <c r="S90" s="758"/>
      <c r="T90" s="764"/>
      <c r="U90" s="692"/>
      <c r="V90" s="692"/>
      <c r="W90" s="762"/>
      <c r="X90" s="760"/>
      <c r="Y90" s="758"/>
      <c r="Z90" s="764"/>
      <c r="AA90" s="692"/>
      <c r="AB90" s="692"/>
      <c r="AC90" s="762"/>
      <c r="AD90" s="760"/>
      <c r="AE90" s="758"/>
      <c r="AF90" s="764"/>
      <c r="AG90" s="692"/>
      <c r="AH90" s="692"/>
      <c r="AI90" s="762"/>
      <c r="AJ90" s="760"/>
      <c r="AK90" s="758"/>
      <c r="AL90" s="764"/>
      <c r="AM90" s="692"/>
      <c r="AN90" s="692"/>
      <c r="AO90" s="762"/>
      <c r="AP90" s="760"/>
      <c r="AQ90" s="867"/>
      <c r="AR90" s="579"/>
    </row>
    <row r="91" spans="1:44" ht="15" customHeight="1" x14ac:dyDescent="0.2">
      <c r="A91" s="584"/>
      <c r="B91" s="587"/>
      <c r="C91" s="47" t="s">
        <v>374</v>
      </c>
      <c r="D91" s="589" t="s">
        <v>375</v>
      </c>
      <c r="E91" s="589"/>
      <c r="F91" s="589"/>
      <c r="G91" s="589"/>
      <c r="H91" s="682"/>
      <c r="I91" s="652"/>
      <c r="J91" s="652"/>
      <c r="K91" s="652"/>
      <c r="L91" s="750"/>
      <c r="M91" s="654"/>
      <c r="N91" s="682"/>
      <c r="O91" s="652"/>
      <c r="P91" s="652"/>
      <c r="Q91" s="652"/>
      <c r="R91" s="750"/>
      <c r="S91" s="656"/>
      <c r="T91" s="650" t="s">
        <v>71</v>
      </c>
      <c r="U91" s="690"/>
      <c r="V91" s="690">
        <f>IF(T91="■",1,0)</f>
        <v>0</v>
      </c>
      <c r="W91" s="690" t="s">
        <v>61</v>
      </c>
      <c r="X91" s="759"/>
      <c r="Y91" s="656"/>
      <c r="Z91" s="650" t="s">
        <v>71</v>
      </c>
      <c r="AA91" s="690"/>
      <c r="AB91" s="690">
        <f>IF(Z91="■",1,0)</f>
        <v>0</v>
      </c>
      <c r="AC91" s="690" t="s">
        <v>61</v>
      </c>
      <c r="AD91" s="759"/>
      <c r="AE91" s="656"/>
      <c r="AF91" s="650" t="s">
        <v>71</v>
      </c>
      <c r="AG91" s="690"/>
      <c r="AH91" s="690">
        <f>IF(AF91="■",1,0)</f>
        <v>0</v>
      </c>
      <c r="AI91" s="693" t="s">
        <v>61</v>
      </c>
      <c r="AJ91" s="759"/>
      <c r="AK91" s="656"/>
      <c r="AL91" s="650" t="s">
        <v>71</v>
      </c>
      <c r="AM91" s="690"/>
      <c r="AN91" s="690">
        <f>IF(AL91="■",1,0)</f>
        <v>0</v>
      </c>
      <c r="AO91" s="693" t="s">
        <v>61</v>
      </c>
      <c r="AP91" s="759"/>
      <c r="AQ91" s="714"/>
      <c r="AR91" s="579"/>
    </row>
    <row r="92" spans="1:44" ht="27.75" customHeight="1" x14ac:dyDescent="0.2">
      <c r="A92" s="585"/>
      <c r="B92" s="588"/>
      <c r="C92" s="59"/>
      <c r="D92" s="593" t="s">
        <v>376</v>
      </c>
      <c r="E92" s="593"/>
      <c r="F92" s="593"/>
      <c r="G92" s="593"/>
      <c r="H92" s="684"/>
      <c r="I92" s="685"/>
      <c r="J92" s="685"/>
      <c r="K92" s="685"/>
      <c r="L92" s="752"/>
      <c r="M92" s="711"/>
      <c r="N92" s="684"/>
      <c r="O92" s="685"/>
      <c r="P92" s="685"/>
      <c r="Q92" s="685"/>
      <c r="R92" s="752"/>
      <c r="S92" s="677"/>
      <c r="T92" s="689"/>
      <c r="U92" s="692"/>
      <c r="V92" s="692"/>
      <c r="W92" s="692"/>
      <c r="X92" s="760"/>
      <c r="Y92" s="677"/>
      <c r="Z92" s="689"/>
      <c r="AA92" s="692"/>
      <c r="AB92" s="692"/>
      <c r="AC92" s="692"/>
      <c r="AD92" s="760"/>
      <c r="AE92" s="677"/>
      <c r="AF92" s="689"/>
      <c r="AG92" s="692"/>
      <c r="AH92" s="692"/>
      <c r="AI92" s="695"/>
      <c r="AJ92" s="760"/>
      <c r="AK92" s="677"/>
      <c r="AL92" s="689"/>
      <c r="AM92" s="692"/>
      <c r="AN92" s="692"/>
      <c r="AO92" s="695"/>
      <c r="AP92" s="760"/>
      <c r="AQ92" s="716"/>
      <c r="AR92" s="579"/>
    </row>
    <row r="93" spans="1:44" ht="15" customHeight="1" x14ac:dyDescent="0.2">
      <c r="A93" s="646">
        <v>8</v>
      </c>
      <c r="B93" s="648" t="s">
        <v>198</v>
      </c>
      <c r="C93" s="47" t="s">
        <v>38</v>
      </c>
      <c r="D93" s="589" t="s">
        <v>199</v>
      </c>
      <c r="E93" s="589"/>
      <c r="F93" s="589"/>
      <c r="G93" s="589"/>
      <c r="H93" s="650" t="s">
        <v>71</v>
      </c>
      <c r="I93" s="690">
        <f>IF(H93="■",1,0)</f>
        <v>0</v>
      </c>
      <c r="J93" s="690"/>
      <c r="K93" s="693" t="s">
        <v>66</v>
      </c>
      <c r="L93" s="696" t="s">
        <v>71</v>
      </c>
      <c r="M93" s="656">
        <f>IF(L93="■",1,0)</f>
        <v>0</v>
      </c>
      <c r="N93" s="650" t="s">
        <v>71</v>
      </c>
      <c r="O93" s="690">
        <f>IF(N93="■",1,0)</f>
        <v>0</v>
      </c>
      <c r="P93" s="690"/>
      <c r="Q93" s="690" t="s">
        <v>66</v>
      </c>
      <c r="R93" s="696" t="s">
        <v>71</v>
      </c>
      <c r="S93" s="656">
        <f>IF(R93="■",1,0)</f>
        <v>0</v>
      </c>
      <c r="T93" s="650" t="s">
        <v>71</v>
      </c>
      <c r="U93" s="690">
        <f>IF(T93="■",1,0)</f>
        <v>0</v>
      </c>
      <c r="V93" s="690"/>
      <c r="W93" s="690" t="s">
        <v>66</v>
      </c>
      <c r="X93" s="696" t="s">
        <v>71</v>
      </c>
      <c r="Y93" s="656">
        <f>IF(X93="■",1,0)</f>
        <v>0</v>
      </c>
      <c r="Z93" s="650" t="s">
        <v>71</v>
      </c>
      <c r="AA93" s="690">
        <f>IF(Z93="■",1,0)</f>
        <v>0</v>
      </c>
      <c r="AB93" s="690"/>
      <c r="AC93" s="690" t="s">
        <v>66</v>
      </c>
      <c r="AD93" s="696" t="s">
        <v>71</v>
      </c>
      <c r="AE93" s="656">
        <f>IF(AD93="■",1,0)</f>
        <v>0</v>
      </c>
      <c r="AF93" s="650" t="s">
        <v>71</v>
      </c>
      <c r="AG93" s="690">
        <f>IF(AF93="■",1,0)</f>
        <v>0</v>
      </c>
      <c r="AH93" s="690"/>
      <c r="AI93" s="693" t="s">
        <v>66</v>
      </c>
      <c r="AJ93" s="696" t="s">
        <v>71</v>
      </c>
      <c r="AK93" s="656">
        <f>IF(AJ93="■",1,0)</f>
        <v>0</v>
      </c>
      <c r="AL93" s="650" t="s">
        <v>71</v>
      </c>
      <c r="AM93" s="690">
        <f>IF(AL93="■",1,0)</f>
        <v>0</v>
      </c>
      <c r="AN93" s="690"/>
      <c r="AO93" s="693" t="s">
        <v>66</v>
      </c>
      <c r="AP93" s="696" t="s">
        <v>71</v>
      </c>
      <c r="AQ93" s="714">
        <f>IF(AP93="■",1,0)</f>
        <v>0</v>
      </c>
      <c r="AR93" s="579"/>
    </row>
    <row r="94" spans="1:44" ht="28.5" customHeight="1" x14ac:dyDescent="0.2">
      <c r="A94" s="646"/>
      <c r="B94" s="648"/>
      <c r="C94" s="81"/>
      <c r="D94" s="595" t="s">
        <v>200</v>
      </c>
      <c r="E94" s="595"/>
      <c r="F94" s="595"/>
      <c r="G94" s="595"/>
      <c r="H94" s="651"/>
      <c r="I94" s="691"/>
      <c r="J94" s="691"/>
      <c r="K94" s="694"/>
      <c r="L94" s="697"/>
      <c r="M94" s="657"/>
      <c r="N94" s="651"/>
      <c r="O94" s="691"/>
      <c r="P94" s="691"/>
      <c r="Q94" s="691"/>
      <c r="R94" s="697"/>
      <c r="S94" s="657"/>
      <c r="T94" s="651"/>
      <c r="U94" s="691"/>
      <c r="V94" s="691"/>
      <c r="W94" s="691"/>
      <c r="X94" s="697"/>
      <c r="Y94" s="657"/>
      <c r="Z94" s="651"/>
      <c r="AA94" s="691"/>
      <c r="AB94" s="691"/>
      <c r="AC94" s="691"/>
      <c r="AD94" s="697"/>
      <c r="AE94" s="657"/>
      <c r="AF94" s="651"/>
      <c r="AG94" s="691"/>
      <c r="AH94" s="691"/>
      <c r="AI94" s="694"/>
      <c r="AJ94" s="697"/>
      <c r="AK94" s="657"/>
      <c r="AL94" s="651"/>
      <c r="AM94" s="691"/>
      <c r="AN94" s="691"/>
      <c r="AO94" s="694"/>
      <c r="AP94" s="697"/>
      <c r="AQ94" s="715"/>
      <c r="AR94" s="579"/>
    </row>
    <row r="95" spans="1:44" ht="15" customHeight="1" x14ac:dyDescent="0.2">
      <c r="A95" s="646"/>
      <c r="B95" s="648"/>
      <c r="C95" s="81"/>
      <c r="D95" s="139" t="s">
        <v>201</v>
      </c>
      <c r="E95" s="595" t="s">
        <v>202</v>
      </c>
      <c r="F95" s="595"/>
      <c r="G95" s="595"/>
      <c r="H95" s="651"/>
      <c r="I95" s="691"/>
      <c r="J95" s="691"/>
      <c r="K95" s="694"/>
      <c r="L95" s="697"/>
      <c r="M95" s="657"/>
      <c r="N95" s="651"/>
      <c r="O95" s="691"/>
      <c r="P95" s="691"/>
      <c r="Q95" s="691"/>
      <c r="R95" s="697"/>
      <c r="S95" s="657"/>
      <c r="T95" s="651"/>
      <c r="U95" s="691"/>
      <c r="V95" s="691"/>
      <c r="W95" s="691"/>
      <c r="X95" s="697"/>
      <c r="Y95" s="657"/>
      <c r="Z95" s="651"/>
      <c r="AA95" s="691"/>
      <c r="AB95" s="691"/>
      <c r="AC95" s="691"/>
      <c r="AD95" s="697"/>
      <c r="AE95" s="657"/>
      <c r="AF95" s="651"/>
      <c r="AG95" s="691"/>
      <c r="AH95" s="691"/>
      <c r="AI95" s="694"/>
      <c r="AJ95" s="697"/>
      <c r="AK95" s="657"/>
      <c r="AL95" s="651"/>
      <c r="AM95" s="691"/>
      <c r="AN95" s="691"/>
      <c r="AO95" s="694"/>
      <c r="AP95" s="697"/>
      <c r="AQ95" s="715"/>
      <c r="AR95" s="579"/>
    </row>
    <row r="96" spans="1:44" ht="15" customHeight="1" x14ac:dyDescent="0.2">
      <c r="A96" s="646"/>
      <c r="B96" s="648"/>
      <c r="C96" s="81"/>
      <c r="D96" s="139" t="s">
        <v>203</v>
      </c>
      <c r="E96" s="595" t="s">
        <v>204</v>
      </c>
      <c r="F96" s="595"/>
      <c r="G96" s="595"/>
      <c r="H96" s="651"/>
      <c r="I96" s="691"/>
      <c r="J96" s="691"/>
      <c r="K96" s="694"/>
      <c r="L96" s="697"/>
      <c r="M96" s="657"/>
      <c r="N96" s="651"/>
      <c r="O96" s="691"/>
      <c r="P96" s="691"/>
      <c r="Q96" s="691"/>
      <c r="R96" s="697"/>
      <c r="S96" s="657"/>
      <c r="T96" s="651"/>
      <c r="U96" s="691"/>
      <c r="V96" s="691"/>
      <c r="W96" s="691"/>
      <c r="X96" s="697"/>
      <c r="Y96" s="657"/>
      <c r="Z96" s="651"/>
      <c r="AA96" s="691"/>
      <c r="AB96" s="691"/>
      <c r="AC96" s="691"/>
      <c r="AD96" s="697"/>
      <c r="AE96" s="657"/>
      <c r="AF96" s="651"/>
      <c r="AG96" s="691"/>
      <c r="AH96" s="691"/>
      <c r="AI96" s="694"/>
      <c r="AJ96" s="697"/>
      <c r="AK96" s="657"/>
      <c r="AL96" s="651"/>
      <c r="AM96" s="691"/>
      <c r="AN96" s="691"/>
      <c r="AO96" s="694"/>
      <c r="AP96" s="697"/>
      <c r="AQ96" s="715"/>
      <c r="AR96" s="579"/>
    </row>
    <row r="97" spans="1:44" ht="27.9" customHeight="1" x14ac:dyDescent="0.2">
      <c r="A97" s="646"/>
      <c r="B97" s="648"/>
      <c r="C97" s="81"/>
      <c r="D97" s="139" t="s">
        <v>91</v>
      </c>
      <c r="E97" s="595" t="s">
        <v>205</v>
      </c>
      <c r="F97" s="595"/>
      <c r="G97" s="595"/>
      <c r="H97" s="651"/>
      <c r="I97" s="691"/>
      <c r="J97" s="691"/>
      <c r="K97" s="694"/>
      <c r="L97" s="697"/>
      <c r="M97" s="657"/>
      <c r="N97" s="651"/>
      <c r="O97" s="691"/>
      <c r="P97" s="691"/>
      <c r="Q97" s="691"/>
      <c r="R97" s="697"/>
      <c r="S97" s="657"/>
      <c r="T97" s="651"/>
      <c r="U97" s="691"/>
      <c r="V97" s="691"/>
      <c r="W97" s="691"/>
      <c r="X97" s="697"/>
      <c r="Y97" s="657"/>
      <c r="Z97" s="651"/>
      <c r="AA97" s="691"/>
      <c r="AB97" s="691"/>
      <c r="AC97" s="691"/>
      <c r="AD97" s="697"/>
      <c r="AE97" s="657"/>
      <c r="AF97" s="651"/>
      <c r="AG97" s="691"/>
      <c r="AH97" s="691"/>
      <c r="AI97" s="694"/>
      <c r="AJ97" s="697"/>
      <c r="AK97" s="657"/>
      <c r="AL97" s="651"/>
      <c r="AM97" s="691"/>
      <c r="AN97" s="691"/>
      <c r="AO97" s="694"/>
      <c r="AP97" s="697"/>
      <c r="AQ97" s="715"/>
      <c r="AR97" s="579"/>
    </row>
    <row r="98" spans="1:44" ht="40.5" customHeight="1" x14ac:dyDescent="0.2">
      <c r="A98" s="646"/>
      <c r="B98" s="648"/>
      <c r="C98" s="59"/>
      <c r="D98" s="140" t="s">
        <v>206</v>
      </c>
      <c r="E98" s="593" t="s">
        <v>207</v>
      </c>
      <c r="F98" s="593"/>
      <c r="G98" s="593"/>
      <c r="H98" s="689"/>
      <c r="I98" s="692"/>
      <c r="J98" s="692"/>
      <c r="K98" s="695"/>
      <c r="L98" s="698"/>
      <c r="M98" s="677"/>
      <c r="N98" s="689"/>
      <c r="O98" s="692"/>
      <c r="P98" s="692"/>
      <c r="Q98" s="692"/>
      <c r="R98" s="698"/>
      <c r="S98" s="677"/>
      <c r="T98" s="689"/>
      <c r="U98" s="692"/>
      <c r="V98" s="692"/>
      <c r="W98" s="692"/>
      <c r="X98" s="698"/>
      <c r="Y98" s="677"/>
      <c r="Z98" s="689"/>
      <c r="AA98" s="692"/>
      <c r="AB98" s="692"/>
      <c r="AC98" s="692"/>
      <c r="AD98" s="698"/>
      <c r="AE98" s="677"/>
      <c r="AF98" s="689"/>
      <c r="AG98" s="692"/>
      <c r="AH98" s="692"/>
      <c r="AI98" s="695"/>
      <c r="AJ98" s="698"/>
      <c r="AK98" s="677"/>
      <c r="AL98" s="689"/>
      <c r="AM98" s="692"/>
      <c r="AN98" s="692"/>
      <c r="AO98" s="695"/>
      <c r="AP98" s="698"/>
      <c r="AQ98" s="716"/>
      <c r="AR98" s="579"/>
    </row>
    <row r="99" spans="1:44" ht="15" customHeight="1" x14ac:dyDescent="0.2">
      <c r="A99" s="646"/>
      <c r="B99" s="648"/>
      <c r="C99" s="47" t="s">
        <v>127</v>
      </c>
      <c r="D99" s="589" t="s">
        <v>208</v>
      </c>
      <c r="E99" s="589"/>
      <c r="F99" s="589"/>
      <c r="G99" s="589"/>
      <c r="H99" s="682"/>
      <c r="I99" s="652"/>
      <c r="J99" s="652"/>
      <c r="K99" s="652"/>
      <c r="L99" s="750"/>
      <c r="M99" s="654"/>
      <c r="N99" s="682"/>
      <c r="O99" s="652"/>
      <c r="P99" s="652"/>
      <c r="Q99" s="652"/>
      <c r="R99" s="750"/>
      <c r="S99" s="656"/>
      <c r="T99" s="650" t="s">
        <v>71</v>
      </c>
      <c r="U99" s="690"/>
      <c r="V99" s="690">
        <f>IF(T99="■",1,0)</f>
        <v>0</v>
      </c>
      <c r="W99" s="690" t="s">
        <v>61</v>
      </c>
      <c r="X99" s="759"/>
      <c r="Y99" s="656"/>
      <c r="Z99" s="650" t="s">
        <v>71</v>
      </c>
      <c r="AA99" s="690"/>
      <c r="AB99" s="690">
        <f>IF(Z99="■",1,0)</f>
        <v>0</v>
      </c>
      <c r="AC99" s="690" t="s">
        <v>61</v>
      </c>
      <c r="AD99" s="759"/>
      <c r="AE99" s="656"/>
      <c r="AF99" s="650" t="s">
        <v>71</v>
      </c>
      <c r="AG99" s="690"/>
      <c r="AH99" s="690">
        <f>IF(AF99="■",1,0)</f>
        <v>0</v>
      </c>
      <c r="AI99" s="693" t="s">
        <v>61</v>
      </c>
      <c r="AJ99" s="759"/>
      <c r="AK99" s="656"/>
      <c r="AL99" s="650" t="s">
        <v>71</v>
      </c>
      <c r="AM99" s="690"/>
      <c r="AN99" s="690">
        <f>IF(AL99="■",1,0)</f>
        <v>0</v>
      </c>
      <c r="AO99" s="693" t="s">
        <v>61</v>
      </c>
      <c r="AP99" s="759"/>
      <c r="AQ99" s="714"/>
      <c r="AR99" s="579"/>
    </row>
    <row r="100" spans="1:44" ht="52.95" customHeight="1" x14ac:dyDescent="0.2">
      <c r="A100" s="646"/>
      <c r="B100" s="648"/>
      <c r="C100" s="59"/>
      <c r="D100" s="593" t="s">
        <v>209</v>
      </c>
      <c r="E100" s="593"/>
      <c r="F100" s="593"/>
      <c r="G100" s="593"/>
      <c r="H100" s="684"/>
      <c r="I100" s="685"/>
      <c r="J100" s="685"/>
      <c r="K100" s="685"/>
      <c r="L100" s="752"/>
      <c r="M100" s="711"/>
      <c r="N100" s="684"/>
      <c r="O100" s="685"/>
      <c r="P100" s="685"/>
      <c r="Q100" s="685"/>
      <c r="R100" s="752"/>
      <c r="S100" s="677"/>
      <c r="T100" s="689"/>
      <c r="U100" s="692"/>
      <c r="V100" s="692"/>
      <c r="W100" s="692"/>
      <c r="X100" s="760"/>
      <c r="Y100" s="677"/>
      <c r="Z100" s="689"/>
      <c r="AA100" s="692"/>
      <c r="AB100" s="692"/>
      <c r="AC100" s="692"/>
      <c r="AD100" s="760"/>
      <c r="AE100" s="677"/>
      <c r="AF100" s="689"/>
      <c r="AG100" s="692"/>
      <c r="AH100" s="692"/>
      <c r="AI100" s="695"/>
      <c r="AJ100" s="760"/>
      <c r="AK100" s="677"/>
      <c r="AL100" s="689"/>
      <c r="AM100" s="692"/>
      <c r="AN100" s="692"/>
      <c r="AO100" s="695"/>
      <c r="AP100" s="760"/>
      <c r="AQ100" s="716"/>
      <c r="AR100" s="579"/>
    </row>
    <row r="101" spans="1:44" ht="15" customHeight="1" x14ac:dyDescent="0.2">
      <c r="A101" s="646">
        <v>9</v>
      </c>
      <c r="B101" s="648" t="s">
        <v>210</v>
      </c>
      <c r="C101" s="47" t="s">
        <v>38</v>
      </c>
      <c r="D101" s="589" t="s">
        <v>211</v>
      </c>
      <c r="E101" s="589"/>
      <c r="F101" s="589"/>
      <c r="G101" s="589"/>
      <c r="H101" s="682"/>
      <c r="I101" s="652"/>
      <c r="J101" s="652"/>
      <c r="K101" s="753"/>
      <c r="L101" s="750"/>
      <c r="M101" s="654"/>
      <c r="N101" s="682"/>
      <c r="O101" s="652"/>
      <c r="P101" s="652"/>
      <c r="Q101" s="652"/>
      <c r="R101" s="750"/>
      <c r="S101" s="656"/>
      <c r="T101" s="650" t="s">
        <v>71</v>
      </c>
      <c r="U101" s="690"/>
      <c r="V101" s="690">
        <f t="shared" ref="V101" si="31">IF(T101="■",1,0)</f>
        <v>0</v>
      </c>
      <c r="W101" s="761" t="s">
        <v>61</v>
      </c>
      <c r="X101" s="759"/>
      <c r="Y101" s="656"/>
      <c r="Z101" s="650" t="s">
        <v>71</v>
      </c>
      <c r="AA101" s="690"/>
      <c r="AB101" s="690">
        <f t="shared" ref="AB101" si="32">IF(Z101="■",1,0)</f>
        <v>0</v>
      </c>
      <c r="AC101" s="690" t="s">
        <v>61</v>
      </c>
      <c r="AD101" s="759"/>
      <c r="AE101" s="656"/>
      <c r="AF101" s="650" t="s">
        <v>71</v>
      </c>
      <c r="AG101" s="690"/>
      <c r="AH101" s="690">
        <f t="shared" ref="AH101" si="33">IF(AF101="■",1,0)</f>
        <v>0</v>
      </c>
      <c r="AI101" s="761" t="s">
        <v>61</v>
      </c>
      <c r="AJ101" s="759"/>
      <c r="AK101" s="656"/>
      <c r="AL101" s="650" t="s">
        <v>71</v>
      </c>
      <c r="AM101" s="690"/>
      <c r="AN101" s="690">
        <f t="shared" ref="AN101" si="34">IF(AL101="■",1,0)</f>
        <v>0</v>
      </c>
      <c r="AO101" s="693" t="s">
        <v>61</v>
      </c>
      <c r="AP101" s="759"/>
      <c r="AQ101" s="714"/>
      <c r="AR101" s="579"/>
    </row>
    <row r="102" spans="1:44" ht="28.5" customHeight="1" x14ac:dyDescent="0.2">
      <c r="A102" s="646"/>
      <c r="B102" s="648"/>
      <c r="C102" s="59"/>
      <c r="D102" s="593" t="s">
        <v>212</v>
      </c>
      <c r="E102" s="593"/>
      <c r="F102" s="593"/>
      <c r="G102" s="593"/>
      <c r="H102" s="684"/>
      <c r="I102" s="685"/>
      <c r="J102" s="685"/>
      <c r="K102" s="754"/>
      <c r="L102" s="752"/>
      <c r="M102" s="711"/>
      <c r="N102" s="684"/>
      <c r="O102" s="685"/>
      <c r="P102" s="685"/>
      <c r="Q102" s="685"/>
      <c r="R102" s="752"/>
      <c r="S102" s="677"/>
      <c r="T102" s="689"/>
      <c r="U102" s="692"/>
      <c r="V102" s="692"/>
      <c r="W102" s="762"/>
      <c r="X102" s="760"/>
      <c r="Y102" s="677"/>
      <c r="Z102" s="689"/>
      <c r="AA102" s="692"/>
      <c r="AB102" s="692"/>
      <c r="AC102" s="692"/>
      <c r="AD102" s="760"/>
      <c r="AE102" s="677"/>
      <c r="AF102" s="689"/>
      <c r="AG102" s="692"/>
      <c r="AH102" s="692"/>
      <c r="AI102" s="762"/>
      <c r="AJ102" s="760"/>
      <c r="AK102" s="677"/>
      <c r="AL102" s="689"/>
      <c r="AM102" s="692"/>
      <c r="AN102" s="692"/>
      <c r="AO102" s="695"/>
      <c r="AP102" s="760"/>
      <c r="AQ102" s="716"/>
      <c r="AR102" s="579"/>
    </row>
    <row r="103" spans="1:44" ht="15" customHeight="1" x14ac:dyDescent="0.2">
      <c r="A103" s="646"/>
      <c r="B103" s="648"/>
      <c r="C103" s="47" t="s">
        <v>127</v>
      </c>
      <c r="D103" s="589" t="s">
        <v>213</v>
      </c>
      <c r="E103" s="589"/>
      <c r="F103" s="589"/>
      <c r="G103" s="589"/>
      <c r="H103" s="682"/>
      <c r="I103" s="652"/>
      <c r="J103" s="652"/>
      <c r="K103" s="753"/>
      <c r="L103" s="750"/>
      <c r="M103" s="654"/>
      <c r="N103" s="682"/>
      <c r="O103" s="652"/>
      <c r="P103" s="652"/>
      <c r="Q103" s="652"/>
      <c r="R103" s="750"/>
      <c r="S103" s="656"/>
      <c r="T103" s="650" t="s">
        <v>71</v>
      </c>
      <c r="U103" s="690"/>
      <c r="V103" s="690">
        <f t="shared" ref="V103" si="35">IF(T103="■",1,0)</f>
        <v>0</v>
      </c>
      <c r="W103" s="761" t="s">
        <v>61</v>
      </c>
      <c r="X103" s="759"/>
      <c r="Y103" s="656"/>
      <c r="Z103" s="650" t="s">
        <v>71</v>
      </c>
      <c r="AA103" s="690"/>
      <c r="AB103" s="690">
        <f t="shared" ref="AB103" si="36">IF(Z103="■",1,0)</f>
        <v>0</v>
      </c>
      <c r="AC103" s="690" t="s">
        <v>61</v>
      </c>
      <c r="AD103" s="759"/>
      <c r="AE103" s="656"/>
      <c r="AF103" s="650" t="s">
        <v>71</v>
      </c>
      <c r="AG103" s="690"/>
      <c r="AH103" s="690">
        <f t="shared" ref="AH103" si="37">IF(AF103="■",1,0)</f>
        <v>0</v>
      </c>
      <c r="AI103" s="761" t="s">
        <v>61</v>
      </c>
      <c r="AJ103" s="759"/>
      <c r="AK103" s="656"/>
      <c r="AL103" s="650" t="s">
        <v>71</v>
      </c>
      <c r="AM103" s="690"/>
      <c r="AN103" s="690">
        <f t="shared" ref="AN103" si="38">IF(AL103="■",1,0)</f>
        <v>0</v>
      </c>
      <c r="AO103" s="693" t="s">
        <v>61</v>
      </c>
      <c r="AP103" s="759"/>
      <c r="AQ103" s="714"/>
      <c r="AR103" s="579"/>
    </row>
    <row r="104" spans="1:44" ht="80.099999999999994" customHeight="1" x14ac:dyDescent="0.2">
      <c r="A104" s="646"/>
      <c r="B104" s="648"/>
      <c r="C104" s="59"/>
      <c r="D104" s="593" t="s">
        <v>214</v>
      </c>
      <c r="E104" s="593"/>
      <c r="F104" s="593"/>
      <c r="G104" s="593"/>
      <c r="H104" s="684"/>
      <c r="I104" s="685"/>
      <c r="J104" s="685"/>
      <c r="K104" s="754"/>
      <c r="L104" s="752"/>
      <c r="M104" s="711"/>
      <c r="N104" s="684"/>
      <c r="O104" s="685"/>
      <c r="P104" s="685"/>
      <c r="Q104" s="685"/>
      <c r="R104" s="752"/>
      <c r="S104" s="677"/>
      <c r="T104" s="689"/>
      <c r="U104" s="692"/>
      <c r="V104" s="692"/>
      <c r="W104" s="762"/>
      <c r="X104" s="760"/>
      <c r="Y104" s="677"/>
      <c r="Z104" s="689"/>
      <c r="AA104" s="692"/>
      <c r="AB104" s="692"/>
      <c r="AC104" s="692"/>
      <c r="AD104" s="760"/>
      <c r="AE104" s="677"/>
      <c r="AF104" s="689"/>
      <c r="AG104" s="692"/>
      <c r="AH104" s="692"/>
      <c r="AI104" s="762"/>
      <c r="AJ104" s="760"/>
      <c r="AK104" s="677"/>
      <c r="AL104" s="689"/>
      <c r="AM104" s="692"/>
      <c r="AN104" s="692"/>
      <c r="AO104" s="695"/>
      <c r="AP104" s="760"/>
      <c r="AQ104" s="716"/>
      <c r="AR104" s="579"/>
    </row>
    <row r="105" spans="1:44" ht="15" customHeight="1" x14ac:dyDescent="0.2">
      <c r="A105" s="646">
        <v>10</v>
      </c>
      <c r="B105" s="648" t="s">
        <v>215</v>
      </c>
      <c r="C105" s="47" t="s">
        <v>38</v>
      </c>
      <c r="D105" s="589" t="s">
        <v>216</v>
      </c>
      <c r="E105" s="589"/>
      <c r="F105" s="589"/>
      <c r="G105" s="589"/>
      <c r="H105" s="682"/>
      <c r="I105" s="652"/>
      <c r="J105" s="652"/>
      <c r="K105" s="652"/>
      <c r="L105" s="750"/>
      <c r="M105" s="654"/>
      <c r="N105" s="682"/>
      <c r="O105" s="652"/>
      <c r="P105" s="652"/>
      <c r="Q105" s="652"/>
      <c r="R105" s="750"/>
      <c r="S105" s="656"/>
      <c r="T105" s="650" t="s">
        <v>71</v>
      </c>
      <c r="U105" s="690"/>
      <c r="V105" s="690">
        <f>IF(T105="■",1,0)</f>
        <v>0</v>
      </c>
      <c r="W105" s="690" t="s">
        <v>61</v>
      </c>
      <c r="X105" s="759"/>
      <c r="Y105" s="656"/>
      <c r="Z105" s="650" t="s">
        <v>71</v>
      </c>
      <c r="AA105" s="690"/>
      <c r="AB105" s="690">
        <f>IF(Z105="■",1,0)</f>
        <v>0</v>
      </c>
      <c r="AC105" s="690" t="s">
        <v>61</v>
      </c>
      <c r="AD105" s="759"/>
      <c r="AE105" s="656"/>
      <c r="AF105" s="650" t="s">
        <v>71</v>
      </c>
      <c r="AG105" s="690">
        <f>IF(AF105="■",1,0)</f>
        <v>0</v>
      </c>
      <c r="AH105" s="690"/>
      <c r="AI105" s="693" t="s">
        <v>66</v>
      </c>
      <c r="AJ105" s="696" t="s">
        <v>71</v>
      </c>
      <c r="AK105" s="656">
        <f>IF(AJ105="■",1,0)</f>
        <v>0</v>
      </c>
      <c r="AL105" s="650" t="s">
        <v>71</v>
      </c>
      <c r="AM105" s="690"/>
      <c r="AN105" s="690">
        <f>IF(AL105="■",1,0)</f>
        <v>0</v>
      </c>
      <c r="AO105" s="693" t="s">
        <v>61</v>
      </c>
      <c r="AP105" s="759"/>
      <c r="AQ105" s="714"/>
      <c r="AR105" s="579"/>
    </row>
    <row r="106" spans="1:44" ht="28.5" customHeight="1" x14ac:dyDescent="0.2">
      <c r="A106" s="646"/>
      <c r="B106" s="648"/>
      <c r="C106" s="81"/>
      <c r="D106" s="595" t="s">
        <v>217</v>
      </c>
      <c r="E106" s="595"/>
      <c r="F106" s="595"/>
      <c r="G106" s="595"/>
      <c r="H106" s="683"/>
      <c r="I106" s="653"/>
      <c r="J106" s="653"/>
      <c r="K106" s="653"/>
      <c r="L106" s="751"/>
      <c r="M106" s="655"/>
      <c r="N106" s="683"/>
      <c r="O106" s="653"/>
      <c r="P106" s="653"/>
      <c r="Q106" s="653"/>
      <c r="R106" s="751"/>
      <c r="S106" s="657"/>
      <c r="T106" s="651"/>
      <c r="U106" s="691"/>
      <c r="V106" s="691"/>
      <c r="W106" s="691"/>
      <c r="X106" s="781"/>
      <c r="Y106" s="657"/>
      <c r="Z106" s="651"/>
      <c r="AA106" s="691"/>
      <c r="AB106" s="691"/>
      <c r="AC106" s="691"/>
      <c r="AD106" s="781"/>
      <c r="AE106" s="657"/>
      <c r="AF106" s="651"/>
      <c r="AG106" s="691"/>
      <c r="AH106" s="691"/>
      <c r="AI106" s="694"/>
      <c r="AJ106" s="697"/>
      <c r="AK106" s="657"/>
      <c r="AL106" s="651"/>
      <c r="AM106" s="691"/>
      <c r="AN106" s="691"/>
      <c r="AO106" s="694"/>
      <c r="AP106" s="781"/>
      <c r="AQ106" s="715"/>
      <c r="AR106" s="579"/>
    </row>
    <row r="107" spans="1:44" ht="39.6" customHeight="1" x14ac:dyDescent="0.2">
      <c r="A107" s="646"/>
      <c r="B107" s="648"/>
      <c r="C107" s="81"/>
      <c r="D107" s="139" t="s">
        <v>360</v>
      </c>
      <c r="E107" s="595" t="s">
        <v>218</v>
      </c>
      <c r="F107" s="595"/>
      <c r="G107" s="595"/>
      <c r="H107" s="683"/>
      <c r="I107" s="653"/>
      <c r="J107" s="653"/>
      <c r="K107" s="653"/>
      <c r="L107" s="751"/>
      <c r="M107" s="655"/>
      <c r="N107" s="683"/>
      <c r="O107" s="653"/>
      <c r="P107" s="653"/>
      <c r="Q107" s="653"/>
      <c r="R107" s="751"/>
      <c r="S107" s="657"/>
      <c r="T107" s="651"/>
      <c r="U107" s="691"/>
      <c r="V107" s="691"/>
      <c r="W107" s="691"/>
      <c r="X107" s="781"/>
      <c r="Y107" s="657"/>
      <c r="Z107" s="651"/>
      <c r="AA107" s="691"/>
      <c r="AB107" s="691"/>
      <c r="AC107" s="691"/>
      <c r="AD107" s="781"/>
      <c r="AE107" s="657"/>
      <c r="AF107" s="651"/>
      <c r="AG107" s="691"/>
      <c r="AH107" s="691"/>
      <c r="AI107" s="694"/>
      <c r="AJ107" s="697"/>
      <c r="AK107" s="657"/>
      <c r="AL107" s="651"/>
      <c r="AM107" s="691"/>
      <c r="AN107" s="691"/>
      <c r="AO107" s="694"/>
      <c r="AP107" s="781"/>
      <c r="AQ107" s="715"/>
      <c r="AR107" s="579"/>
    </row>
    <row r="108" spans="1:44" ht="15" customHeight="1" x14ac:dyDescent="0.2">
      <c r="A108" s="646"/>
      <c r="B108" s="648"/>
      <c r="C108" s="81"/>
      <c r="D108" s="139" t="s">
        <v>203</v>
      </c>
      <c r="E108" s="595" t="s">
        <v>219</v>
      </c>
      <c r="F108" s="595"/>
      <c r="G108" s="595"/>
      <c r="H108" s="683"/>
      <c r="I108" s="653"/>
      <c r="J108" s="653"/>
      <c r="K108" s="653"/>
      <c r="L108" s="751"/>
      <c r="M108" s="655"/>
      <c r="N108" s="683"/>
      <c r="O108" s="653"/>
      <c r="P108" s="653"/>
      <c r="Q108" s="653"/>
      <c r="R108" s="751"/>
      <c r="S108" s="657"/>
      <c r="T108" s="651"/>
      <c r="U108" s="691"/>
      <c r="V108" s="691"/>
      <c r="W108" s="691"/>
      <c r="X108" s="781"/>
      <c r="Y108" s="657"/>
      <c r="Z108" s="651"/>
      <c r="AA108" s="691"/>
      <c r="AB108" s="691"/>
      <c r="AC108" s="691"/>
      <c r="AD108" s="781"/>
      <c r="AE108" s="657"/>
      <c r="AF108" s="651"/>
      <c r="AG108" s="691"/>
      <c r="AH108" s="691"/>
      <c r="AI108" s="694"/>
      <c r="AJ108" s="697"/>
      <c r="AK108" s="657"/>
      <c r="AL108" s="651"/>
      <c r="AM108" s="691"/>
      <c r="AN108" s="691"/>
      <c r="AO108" s="694"/>
      <c r="AP108" s="781"/>
      <c r="AQ108" s="715"/>
      <c r="AR108" s="579"/>
    </row>
    <row r="109" spans="1:44" ht="54" customHeight="1" x14ac:dyDescent="0.2">
      <c r="A109" s="646"/>
      <c r="B109" s="648"/>
      <c r="C109" s="81"/>
      <c r="D109" s="139" t="s">
        <v>85</v>
      </c>
      <c r="E109" s="595" t="s">
        <v>220</v>
      </c>
      <c r="F109" s="595"/>
      <c r="G109" s="595"/>
      <c r="H109" s="683"/>
      <c r="I109" s="653"/>
      <c r="J109" s="653"/>
      <c r="K109" s="653"/>
      <c r="L109" s="751"/>
      <c r="M109" s="655"/>
      <c r="N109" s="683"/>
      <c r="O109" s="653"/>
      <c r="P109" s="653"/>
      <c r="Q109" s="653"/>
      <c r="R109" s="751"/>
      <c r="S109" s="657"/>
      <c r="T109" s="651"/>
      <c r="U109" s="691"/>
      <c r="V109" s="691"/>
      <c r="W109" s="691"/>
      <c r="X109" s="781"/>
      <c r="Y109" s="657"/>
      <c r="Z109" s="651"/>
      <c r="AA109" s="691"/>
      <c r="AB109" s="691"/>
      <c r="AC109" s="691"/>
      <c r="AD109" s="781"/>
      <c r="AE109" s="657"/>
      <c r="AF109" s="651"/>
      <c r="AG109" s="691"/>
      <c r="AH109" s="691"/>
      <c r="AI109" s="694"/>
      <c r="AJ109" s="697"/>
      <c r="AK109" s="657"/>
      <c r="AL109" s="651"/>
      <c r="AM109" s="691"/>
      <c r="AN109" s="691"/>
      <c r="AO109" s="694"/>
      <c r="AP109" s="781"/>
      <c r="AQ109" s="715"/>
      <c r="AR109" s="579"/>
    </row>
    <row r="110" spans="1:44" ht="36" customHeight="1" x14ac:dyDescent="0.2">
      <c r="A110" s="646"/>
      <c r="B110" s="648"/>
      <c r="C110" s="81"/>
      <c r="D110" s="139"/>
      <c r="E110" s="139" t="s">
        <v>333</v>
      </c>
      <c r="F110" s="595" t="s">
        <v>356</v>
      </c>
      <c r="G110" s="595"/>
      <c r="H110" s="683"/>
      <c r="I110" s="653"/>
      <c r="J110" s="653"/>
      <c r="K110" s="653"/>
      <c r="L110" s="751"/>
      <c r="M110" s="655"/>
      <c r="N110" s="683"/>
      <c r="O110" s="653"/>
      <c r="P110" s="653"/>
      <c r="Q110" s="653"/>
      <c r="R110" s="751"/>
      <c r="S110" s="657"/>
      <c r="T110" s="651"/>
      <c r="U110" s="691"/>
      <c r="V110" s="691"/>
      <c r="W110" s="691"/>
      <c r="X110" s="781"/>
      <c r="Y110" s="657"/>
      <c r="Z110" s="651"/>
      <c r="AA110" s="691"/>
      <c r="AB110" s="691"/>
      <c r="AC110" s="691"/>
      <c r="AD110" s="781"/>
      <c r="AE110" s="657"/>
      <c r="AF110" s="651"/>
      <c r="AG110" s="691"/>
      <c r="AH110" s="691"/>
      <c r="AI110" s="694"/>
      <c r="AJ110" s="697"/>
      <c r="AK110" s="657"/>
      <c r="AL110" s="651"/>
      <c r="AM110" s="691"/>
      <c r="AN110" s="691"/>
      <c r="AO110" s="694"/>
      <c r="AP110" s="781"/>
      <c r="AQ110" s="715"/>
      <c r="AR110" s="579"/>
    </row>
    <row r="111" spans="1:44" ht="28.35" customHeight="1" x14ac:dyDescent="0.2">
      <c r="A111" s="646"/>
      <c r="B111" s="648"/>
      <c r="C111" s="81"/>
      <c r="D111" s="139"/>
      <c r="E111" s="139" t="s">
        <v>361</v>
      </c>
      <c r="F111" s="595" t="s">
        <v>357</v>
      </c>
      <c r="G111" s="595"/>
      <c r="H111" s="683"/>
      <c r="I111" s="653"/>
      <c r="J111" s="653"/>
      <c r="K111" s="653"/>
      <c r="L111" s="751"/>
      <c r="M111" s="655"/>
      <c r="N111" s="683"/>
      <c r="O111" s="653"/>
      <c r="P111" s="653"/>
      <c r="Q111" s="653"/>
      <c r="R111" s="751"/>
      <c r="S111" s="657"/>
      <c r="T111" s="651"/>
      <c r="U111" s="691"/>
      <c r="V111" s="691"/>
      <c r="W111" s="691"/>
      <c r="X111" s="781"/>
      <c r="Y111" s="657"/>
      <c r="Z111" s="651"/>
      <c r="AA111" s="691"/>
      <c r="AB111" s="691"/>
      <c r="AC111" s="691"/>
      <c r="AD111" s="781"/>
      <c r="AE111" s="657"/>
      <c r="AF111" s="651"/>
      <c r="AG111" s="691"/>
      <c r="AH111" s="691"/>
      <c r="AI111" s="694"/>
      <c r="AJ111" s="697"/>
      <c r="AK111" s="657"/>
      <c r="AL111" s="651"/>
      <c r="AM111" s="691"/>
      <c r="AN111" s="691"/>
      <c r="AO111" s="694"/>
      <c r="AP111" s="781"/>
      <c r="AQ111" s="715"/>
      <c r="AR111" s="579"/>
    </row>
    <row r="112" spans="1:44" ht="41.1" customHeight="1" x14ac:dyDescent="0.2">
      <c r="A112" s="646"/>
      <c r="B112" s="648"/>
      <c r="C112" s="59"/>
      <c r="D112" s="140"/>
      <c r="E112" s="140" t="s">
        <v>221</v>
      </c>
      <c r="F112" s="593" t="s">
        <v>358</v>
      </c>
      <c r="G112" s="593"/>
      <c r="H112" s="684"/>
      <c r="I112" s="685"/>
      <c r="J112" s="685"/>
      <c r="K112" s="685"/>
      <c r="L112" s="752"/>
      <c r="M112" s="711"/>
      <c r="N112" s="684"/>
      <c r="O112" s="685"/>
      <c r="P112" s="685"/>
      <c r="Q112" s="685"/>
      <c r="R112" s="752"/>
      <c r="S112" s="677"/>
      <c r="T112" s="689"/>
      <c r="U112" s="692"/>
      <c r="V112" s="692"/>
      <c r="W112" s="692"/>
      <c r="X112" s="760"/>
      <c r="Y112" s="677"/>
      <c r="Z112" s="689"/>
      <c r="AA112" s="692"/>
      <c r="AB112" s="692"/>
      <c r="AC112" s="692"/>
      <c r="AD112" s="760"/>
      <c r="AE112" s="677"/>
      <c r="AF112" s="689"/>
      <c r="AG112" s="692"/>
      <c r="AH112" s="692"/>
      <c r="AI112" s="695"/>
      <c r="AJ112" s="698"/>
      <c r="AK112" s="677"/>
      <c r="AL112" s="689"/>
      <c r="AM112" s="692"/>
      <c r="AN112" s="692"/>
      <c r="AO112" s="695"/>
      <c r="AP112" s="760"/>
      <c r="AQ112" s="716"/>
      <c r="AR112" s="579"/>
    </row>
    <row r="113" spans="1:47" ht="15" customHeight="1" x14ac:dyDescent="0.2">
      <c r="A113" s="646"/>
      <c r="B113" s="648"/>
      <c r="C113" s="47" t="s">
        <v>127</v>
      </c>
      <c r="D113" s="589" t="s">
        <v>133</v>
      </c>
      <c r="E113" s="589"/>
      <c r="F113" s="589"/>
      <c r="G113" s="589"/>
      <c r="H113" s="682"/>
      <c r="I113" s="652"/>
      <c r="J113" s="652"/>
      <c r="K113" s="652"/>
      <c r="L113" s="750"/>
      <c r="M113" s="654"/>
      <c r="N113" s="682"/>
      <c r="O113" s="652"/>
      <c r="P113" s="652"/>
      <c r="Q113" s="652"/>
      <c r="R113" s="750"/>
      <c r="S113" s="656"/>
      <c r="T113" s="650" t="s">
        <v>71</v>
      </c>
      <c r="U113" s="690"/>
      <c r="V113" s="690">
        <f>IF(T113="■",1,0)</f>
        <v>0</v>
      </c>
      <c r="W113" s="690" t="s">
        <v>61</v>
      </c>
      <c r="X113" s="759"/>
      <c r="Y113" s="656"/>
      <c r="Z113" s="650" t="s">
        <v>71</v>
      </c>
      <c r="AA113" s="690"/>
      <c r="AB113" s="690">
        <f>IF(Z113="■",1,0)</f>
        <v>0</v>
      </c>
      <c r="AC113" s="690" t="s">
        <v>61</v>
      </c>
      <c r="AD113" s="759"/>
      <c r="AE113" s="656"/>
      <c r="AF113" s="650" t="s">
        <v>71</v>
      </c>
      <c r="AG113" s="690">
        <f>IF(AF113="■",1,0)</f>
        <v>0</v>
      </c>
      <c r="AH113" s="690"/>
      <c r="AI113" s="693" t="s">
        <v>66</v>
      </c>
      <c r="AJ113" s="696" t="s">
        <v>71</v>
      </c>
      <c r="AK113" s="656">
        <f>IF(AJ113="■",1,0)</f>
        <v>0</v>
      </c>
      <c r="AL113" s="650" t="s">
        <v>71</v>
      </c>
      <c r="AM113" s="690"/>
      <c r="AN113" s="690">
        <f>IF(AL113="■",1,0)</f>
        <v>0</v>
      </c>
      <c r="AO113" s="693" t="s">
        <v>61</v>
      </c>
      <c r="AP113" s="759"/>
      <c r="AQ113" s="714"/>
      <c r="AR113" s="579"/>
    </row>
    <row r="114" spans="1:47" ht="28.5" customHeight="1" x14ac:dyDescent="0.2">
      <c r="A114" s="646"/>
      <c r="B114" s="648"/>
      <c r="C114" s="59"/>
      <c r="D114" s="593" t="s">
        <v>222</v>
      </c>
      <c r="E114" s="593"/>
      <c r="F114" s="593"/>
      <c r="G114" s="593"/>
      <c r="H114" s="684"/>
      <c r="I114" s="685"/>
      <c r="J114" s="685"/>
      <c r="K114" s="685"/>
      <c r="L114" s="752"/>
      <c r="M114" s="711"/>
      <c r="N114" s="684"/>
      <c r="O114" s="685"/>
      <c r="P114" s="685"/>
      <c r="Q114" s="685"/>
      <c r="R114" s="752"/>
      <c r="S114" s="677"/>
      <c r="T114" s="689"/>
      <c r="U114" s="692"/>
      <c r="V114" s="692"/>
      <c r="W114" s="692"/>
      <c r="X114" s="760"/>
      <c r="Y114" s="677"/>
      <c r="Z114" s="689"/>
      <c r="AA114" s="692"/>
      <c r="AB114" s="692"/>
      <c r="AC114" s="692"/>
      <c r="AD114" s="760"/>
      <c r="AE114" s="677"/>
      <c r="AF114" s="689"/>
      <c r="AG114" s="692"/>
      <c r="AH114" s="692"/>
      <c r="AI114" s="695"/>
      <c r="AJ114" s="698"/>
      <c r="AK114" s="677"/>
      <c r="AL114" s="689"/>
      <c r="AM114" s="692"/>
      <c r="AN114" s="692"/>
      <c r="AO114" s="695"/>
      <c r="AP114" s="760"/>
      <c r="AQ114" s="716"/>
      <c r="AR114" s="579"/>
    </row>
    <row r="115" spans="1:47" ht="15" customHeight="1" x14ac:dyDescent="0.2">
      <c r="A115" s="646"/>
      <c r="B115" s="648"/>
      <c r="C115" s="47" t="s">
        <v>131</v>
      </c>
      <c r="D115" s="589" t="s">
        <v>172</v>
      </c>
      <c r="E115" s="589"/>
      <c r="F115" s="589"/>
      <c r="G115" s="589"/>
      <c r="H115" s="682"/>
      <c r="I115" s="652"/>
      <c r="J115" s="652"/>
      <c r="K115" s="753"/>
      <c r="L115" s="750"/>
      <c r="M115" s="654"/>
      <c r="N115" s="682"/>
      <c r="O115" s="652"/>
      <c r="P115" s="652"/>
      <c r="Q115" s="652"/>
      <c r="R115" s="750"/>
      <c r="S115" s="656"/>
      <c r="T115" s="650" t="s">
        <v>71</v>
      </c>
      <c r="U115" s="690"/>
      <c r="V115" s="690">
        <f t="shared" ref="V115" si="39">IF(T115="■",1,0)</f>
        <v>0</v>
      </c>
      <c r="W115" s="761" t="s">
        <v>61</v>
      </c>
      <c r="X115" s="759"/>
      <c r="Y115" s="656"/>
      <c r="Z115" s="650" t="s">
        <v>71</v>
      </c>
      <c r="AA115" s="690"/>
      <c r="AB115" s="690">
        <f>IF(Z115="■",1,0)</f>
        <v>0</v>
      </c>
      <c r="AC115" s="690" t="s">
        <v>61</v>
      </c>
      <c r="AD115" s="759"/>
      <c r="AE115" s="656"/>
      <c r="AF115" s="650" t="s">
        <v>71</v>
      </c>
      <c r="AG115" s="690"/>
      <c r="AH115" s="690">
        <f t="shared" ref="AH115" si="40">IF(AF115="■",1,0)</f>
        <v>0</v>
      </c>
      <c r="AI115" s="761" t="s">
        <v>61</v>
      </c>
      <c r="AJ115" s="759"/>
      <c r="AK115" s="656"/>
      <c r="AL115" s="650" t="s">
        <v>71</v>
      </c>
      <c r="AM115" s="690"/>
      <c r="AN115" s="690">
        <f>IF(AL115="■",1,0)</f>
        <v>0</v>
      </c>
      <c r="AO115" s="693" t="s">
        <v>61</v>
      </c>
      <c r="AP115" s="759"/>
      <c r="AQ115" s="714"/>
      <c r="AR115" s="579"/>
    </row>
    <row r="116" spans="1:47" ht="28.5" customHeight="1" x14ac:dyDescent="0.2">
      <c r="A116" s="646"/>
      <c r="B116" s="648"/>
      <c r="C116" s="59"/>
      <c r="D116" s="593" t="s">
        <v>223</v>
      </c>
      <c r="E116" s="593"/>
      <c r="F116" s="593"/>
      <c r="G116" s="593"/>
      <c r="H116" s="684"/>
      <c r="I116" s="685"/>
      <c r="J116" s="685"/>
      <c r="K116" s="754"/>
      <c r="L116" s="752"/>
      <c r="M116" s="711"/>
      <c r="N116" s="684"/>
      <c r="O116" s="685"/>
      <c r="P116" s="685"/>
      <c r="Q116" s="685"/>
      <c r="R116" s="752"/>
      <c r="S116" s="677"/>
      <c r="T116" s="689"/>
      <c r="U116" s="692"/>
      <c r="V116" s="692"/>
      <c r="W116" s="762"/>
      <c r="X116" s="760"/>
      <c r="Y116" s="677"/>
      <c r="Z116" s="689"/>
      <c r="AA116" s="692"/>
      <c r="AB116" s="692"/>
      <c r="AC116" s="692"/>
      <c r="AD116" s="760"/>
      <c r="AE116" s="677"/>
      <c r="AF116" s="689"/>
      <c r="AG116" s="692"/>
      <c r="AH116" s="692"/>
      <c r="AI116" s="762"/>
      <c r="AJ116" s="760"/>
      <c r="AK116" s="677"/>
      <c r="AL116" s="689"/>
      <c r="AM116" s="692"/>
      <c r="AN116" s="692"/>
      <c r="AO116" s="695"/>
      <c r="AP116" s="760"/>
      <c r="AQ116" s="716"/>
      <c r="AR116" s="579"/>
    </row>
    <row r="117" spans="1:47" s="199" customFormat="1" ht="40.200000000000003" customHeight="1" x14ac:dyDescent="0.2">
      <c r="A117" s="229">
        <v>11</v>
      </c>
      <c r="B117" s="230" t="s">
        <v>395</v>
      </c>
      <c r="C117" s="228"/>
      <c r="D117" s="678" t="s">
        <v>479</v>
      </c>
      <c r="E117" s="678"/>
      <c r="F117" s="678"/>
      <c r="G117" s="678"/>
      <c r="H117" s="429"/>
      <c r="I117" s="430"/>
      <c r="J117" s="430"/>
      <c r="K117" s="430"/>
      <c r="L117" s="431"/>
      <c r="M117" s="430"/>
      <c r="N117" s="432"/>
      <c r="O117" s="433"/>
      <c r="P117" s="430"/>
      <c r="Q117" s="430"/>
      <c r="R117" s="431"/>
      <c r="S117" s="248"/>
      <c r="T117" s="247" t="s">
        <v>71</v>
      </c>
      <c r="U117" s="248"/>
      <c r="V117" s="248">
        <f>IF(T117="■",1,0)</f>
        <v>0</v>
      </c>
      <c r="W117" s="248" t="s">
        <v>61</v>
      </c>
      <c r="X117" s="249"/>
      <c r="Y117" s="248"/>
      <c r="Z117" s="250" t="s">
        <v>71</v>
      </c>
      <c r="AA117" s="251"/>
      <c r="AB117" s="248">
        <f>IF(Z117="■",1,0)</f>
        <v>0</v>
      </c>
      <c r="AC117" s="248" t="s">
        <v>61</v>
      </c>
      <c r="AD117" s="249"/>
      <c r="AE117" s="248"/>
      <c r="AF117" s="247" t="s">
        <v>71</v>
      </c>
      <c r="AG117" s="248"/>
      <c r="AH117" s="248">
        <f>IF(AF117="■",1,0)</f>
        <v>0</v>
      </c>
      <c r="AI117" s="206" t="s">
        <v>61</v>
      </c>
      <c r="AJ117" s="249"/>
      <c r="AK117" s="248"/>
      <c r="AL117" s="250" t="s">
        <v>71</v>
      </c>
      <c r="AM117" s="251"/>
      <c r="AN117" s="248">
        <f>IF(AL117="■",1,0)</f>
        <v>0</v>
      </c>
      <c r="AO117" s="206" t="s">
        <v>61</v>
      </c>
      <c r="AP117" s="249"/>
      <c r="AQ117" s="248"/>
      <c r="AR117" s="525"/>
    </row>
    <row r="118" spans="1:47" s="199" customFormat="1" ht="19.2" customHeight="1" x14ac:dyDescent="0.2">
      <c r="A118" s="229">
        <v>12</v>
      </c>
      <c r="B118" s="230" t="s">
        <v>224</v>
      </c>
      <c r="C118" s="228"/>
      <c r="D118" s="678" t="s">
        <v>225</v>
      </c>
      <c r="E118" s="678"/>
      <c r="F118" s="678"/>
      <c r="G118" s="678"/>
      <c r="H118" s="429"/>
      <c r="I118" s="430"/>
      <c r="J118" s="430"/>
      <c r="K118" s="430"/>
      <c r="L118" s="431"/>
      <c r="M118" s="430"/>
      <c r="N118" s="432"/>
      <c r="O118" s="433"/>
      <c r="P118" s="430"/>
      <c r="Q118" s="430"/>
      <c r="R118" s="431"/>
      <c r="S118" s="248"/>
      <c r="T118" s="247" t="s">
        <v>71</v>
      </c>
      <c r="U118" s="248"/>
      <c r="V118" s="248">
        <f>IF(T118="■",1,0)</f>
        <v>0</v>
      </c>
      <c r="W118" s="248" t="s">
        <v>61</v>
      </c>
      <c r="X118" s="249"/>
      <c r="Y118" s="248"/>
      <c r="Z118" s="250" t="s">
        <v>71</v>
      </c>
      <c r="AA118" s="251"/>
      <c r="AB118" s="248">
        <f>IF(Z118="■",1,0)</f>
        <v>0</v>
      </c>
      <c r="AC118" s="248" t="s">
        <v>61</v>
      </c>
      <c r="AD118" s="249"/>
      <c r="AE118" s="248"/>
      <c r="AF118" s="247" t="s">
        <v>71</v>
      </c>
      <c r="AG118" s="248"/>
      <c r="AH118" s="248">
        <f>IF(AF118="■",1,0)</f>
        <v>0</v>
      </c>
      <c r="AI118" s="206" t="s">
        <v>61</v>
      </c>
      <c r="AJ118" s="249"/>
      <c r="AK118" s="248"/>
      <c r="AL118" s="250" t="s">
        <v>71</v>
      </c>
      <c r="AM118" s="251"/>
      <c r="AN118" s="248">
        <f>IF(AL118="■",1,0)</f>
        <v>0</v>
      </c>
      <c r="AO118" s="206" t="s">
        <v>61</v>
      </c>
      <c r="AP118" s="249"/>
      <c r="AQ118" s="248"/>
      <c r="AR118" s="525"/>
    </row>
    <row r="119" spans="1:47" s="48" customFormat="1" ht="32.25" customHeight="1" x14ac:dyDescent="0.2">
      <c r="A119" s="139"/>
      <c r="B119" s="130"/>
      <c r="C119" s="56"/>
      <c r="D119" s="76"/>
      <c r="E119" s="69"/>
      <c r="F119" s="69"/>
      <c r="G119" s="831" t="s">
        <v>7</v>
      </c>
      <c r="H119" s="57" t="s">
        <v>66</v>
      </c>
      <c r="I119" s="58"/>
      <c r="J119" s="58"/>
      <c r="K119" s="736">
        <f>SUM(I5:I118)</f>
        <v>0</v>
      </c>
      <c r="L119" s="737"/>
      <c r="M119" s="66"/>
      <c r="N119" s="57" t="s">
        <v>66</v>
      </c>
      <c r="O119" s="58"/>
      <c r="P119" s="58"/>
      <c r="Q119" s="738">
        <f>SUM(O5:O118)</f>
        <v>0</v>
      </c>
      <c r="R119" s="739"/>
      <c r="S119" s="67"/>
      <c r="T119" s="470" t="s">
        <v>66</v>
      </c>
      <c r="U119" s="78"/>
      <c r="V119" s="78"/>
      <c r="W119" s="862">
        <f>SUM(U5:U118)</f>
        <v>0</v>
      </c>
      <c r="X119" s="863"/>
      <c r="Y119" s="471"/>
      <c r="Z119" s="470" t="s">
        <v>66</v>
      </c>
      <c r="AA119" s="78"/>
      <c r="AB119" s="78"/>
      <c r="AC119" s="864">
        <f>SUM(AA5:AA118)</f>
        <v>0</v>
      </c>
      <c r="AD119" s="865"/>
      <c r="AE119" s="67"/>
      <c r="AF119" s="57" t="s">
        <v>66</v>
      </c>
      <c r="AG119" s="58"/>
      <c r="AH119" s="58"/>
      <c r="AI119" s="736">
        <f>SUM(AG5:AG118)</f>
        <v>0</v>
      </c>
      <c r="AJ119" s="737"/>
      <c r="AK119" s="346"/>
      <c r="AL119" s="57" t="s">
        <v>66</v>
      </c>
      <c r="AM119" s="58"/>
      <c r="AN119" s="58"/>
      <c r="AO119" s="738">
        <f>SUM(AM5:AM118)</f>
        <v>0</v>
      </c>
      <c r="AP119" s="739"/>
      <c r="AQ119" s="67"/>
      <c r="AR119" s="518"/>
      <c r="AS119"/>
      <c r="AT119"/>
      <c r="AU119"/>
    </row>
    <row r="120" spans="1:47" s="48" customFormat="1" ht="32.25" customHeight="1" x14ac:dyDescent="0.2">
      <c r="A120" s="77"/>
      <c r="B120" s="70"/>
      <c r="C120" s="71"/>
      <c r="D120" s="77"/>
      <c r="E120" s="70"/>
      <c r="F120" s="70"/>
      <c r="G120" s="664"/>
      <c r="H120" s="405" t="s">
        <v>61</v>
      </c>
      <c r="I120" s="406"/>
      <c r="J120" s="406"/>
      <c r="K120" s="725">
        <f>SUM(J5:J118)</f>
        <v>0</v>
      </c>
      <c r="L120" s="726"/>
      <c r="M120" s="428"/>
      <c r="N120" s="405" t="s">
        <v>61</v>
      </c>
      <c r="O120" s="406"/>
      <c r="P120" s="406"/>
      <c r="Q120" s="734">
        <f>SUM(P5:P118)</f>
        <v>0</v>
      </c>
      <c r="R120" s="735"/>
      <c r="S120" s="67"/>
      <c r="T120" s="470" t="s">
        <v>61</v>
      </c>
      <c r="U120" s="78"/>
      <c r="V120" s="78"/>
      <c r="W120" s="862">
        <f>SUM(V5:V118)</f>
        <v>0</v>
      </c>
      <c r="X120" s="863"/>
      <c r="Y120" s="472"/>
      <c r="Z120" s="470" t="s">
        <v>61</v>
      </c>
      <c r="AA120" s="78"/>
      <c r="AB120" s="78"/>
      <c r="AC120" s="864">
        <f>SUM(AB5:AB118)</f>
        <v>0</v>
      </c>
      <c r="AD120" s="865"/>
      <c r="AE120" s="67"/>
      <c r="AF120" s="57" t="s">
        <v>61</v>
      </c>
      <c r="AG120" s="58"/>
      <c r="AH120" s="58"/>
      <c r="AI120" s="736">
        <f>SUM(AH5:AH118)</f>
        <v>0</v>
      </c>
      <c r="AJ120" s="737"/>
      <c r="AK120" s="147"/>
      <c r="AL120" s="57" t="s">
        <v>61</v>
      </c>
      <c r="AM120" s="58"/>
      <c r="AN120" s="58"/>
      <c r="AO120" s="738">
        <f>SUM(AN5:AN118)</f>
        <v>0</v>
      </c>
      <c r="AP120" s="739"/>
      <c r="AQ120" s="67"/>
      <c r="AR120" s="518"/>
      <c r="AS120"/>
      <c r="AT120"/>
      <c r="AU120"/>
    </row>
    <row r="121" spans="1:47" ht="14.4" hidden="1" customHeight="1" x14ac:dyDescent="0.2">
      <c r="H121" s="724" t="s">
        <v>118</v>
      </c>
      <c r="I121" s="724"/>
      <c r="J121" s="724"/>
      <c r="K121" s="724"/>
      <c r="L121" s="68">
        <f>SUM(M5:M118)</f>
        <v>0</v>
      </c>
      <c r="M121" s="68"/>
      <c r="N121" s="77"/>
      <c r="O121" s="77"/>
      <c r="P121" s="77"/>
      <c r="Q121" s="68"/>
      <c r="R121" s="68">
        <f>SUM(S5:S118)</f>
        <v>0</v>
      </c>
      <c r="T121" s="724" t="s">
        <v>118</v>
      </c>
      <c r="U121" s="724"/>
      <c r="V121" s="724"/>
      <c r="W121" s="724"/>
      <c r="X121" s="68">
        <f>SUM(Y5:Y118)</f>
        <v>0</v>
      </c>
      <c r="Y121" s="68"/>
      <c r="Z121" s="318"/>
      <c r="AA121" s="318"/>
      <c r="AB121" s="318"/>
      <c r="AC121" s="68"/>
      <c r="AD121" s="68">
        <f>SUM(AE5:AE118)</f>
        <v>0</v>
      </c>
      <c r="AF121" s="724" t="s">
        <v>118</v>
      </c>
      <c r="AG121" s="724"/>
      <c r="AH121" s="724"/>
      <c r="AI121" s="724"/>
      <c r="AJ121" s="68">
        <f>SUM(AK5:AK118)</f>
        <v>0</v>
      </c>
      <c r="AK121" s="68"/>
      <c r="AL121" s="318"/>
      <c r="AM121" s="318"/>
      <c r="AN121" s="318"/>
      <c r="AO121" s="68"/>
      <c r="AP121" s="68">
        <f>SUM(AQ5:AQ118)</f>
        <v>0</v>
      </c>
    </row>
    <row r="122" spans="1:47" ht="15" customHeight="1" x14ac:dyDescent="0.2">
      <c r="A122" s="48"/>
      <c r="B122" s="48"/>
    </row>
  </sheetData>
  <sheetProtection sheet="1" formatColumns="0" formatRows="0"/>
  <protectedRanges>
    <protectedRange sqref="AR5:AR118" name="範囲1"/>
  </protectedRanges>
  <mergeCells count="1727">
    <mergeCell ref="AR80:AR81"/>
    <mergeCell ref="AR82:AR84"/>
    <mergeCell ref="AR85:AR86"/>
    <mergeCell ref="AR87:AR88"/>
    <mergeCell ref="AR89:AR90"/>
    <mergeCell ref="AR91:AR92"/>
    <mergeCell ref="AR93:AR98"/>
    <mergeCell ref="AR99:AR100"/>
    <mergeCell ref="AR101:AR102"/>
    <mergeCell ref="AR103:AR104"/>
    <mergeCell ref="AR105:AR112"/>
    <mergeCell ref="AR113:AR114"/>
    <mergeCell ref="AR115:AR116"/>
    <mergeCell ref="AR41:AR42"/>
    <mergeCell ref="AR43:AR44"/>
    <mergeCell ref="AR45:AR46"/>
    <mergeCell ref="AR47:AR48"/>
    <mergeCell ref="AR49:AR50"/>
    <mergeCell ref="AR51:AR52"/>
    <mergeCell ref="AR53:AR55"/>
    <mergeCell ref="AR56:AR57"/>
    <mergeCell ref="AR58:AR60"/>
    <mergeCell ref="AR61:AR62"/>
    <mergeCell ref="AR63:AR64"/>
    <mergeCell ref="AR65:AR68"/>
    <mergeCell ref="AR69:AR71"/>
    <mergeCell ref="AR72:AR73"/>
    <mergeCell ref="AR74:AR75"/>
    <mergeCell ref="AR76:AR77"/>
    <mergeCell ref="AR78:AR79"/>
    <mergeCell ref="AR2:AR4"/>
    <mergeCell ref="AR5:AR6"/>
    <mergeCell ref="AR7:AR9"/>
    <mergeCell ref="AR10:AR11"/>
    <mergeCell ref="AR12:AR13"/>
    <mergeCell ref="AR14:AR15"/>
    <mergeCell ref="AR16:AR19"/>
    <mergeCell ref="AR20:AR21"/>
    <mergeCell ref="AR22:AR23"/>
    <mergeCell ref="AR24:AR26"/>
    <mergeCell ref="AR27:AR28"/>
    <mergeCell ref="AR29:AR30"/>
    <mergeCell ref="AR31:AR32"/>
    <mergeCell ref="AR33:AR35"/>
    <mergeCell ref="AR36:AR38"/>
    <mergeCell ref="AR39:AR40"/>
    <mergeCell ref="T35:X35"/>
    <mergeCell ref="AQ39:AQ40"/>
    <mergeCell ref="AO29:AO30"/>
    <mergeCell ref="AP29:AP30"/>
    <mergeCell ref="AQ29:AQ30"/>
    <mergeCell ref="AF31:AF32"/>
    <mergeCell ref="AG31:AG32"/>
    <mergeCell ref="AH31:AH32"/>
    <mergeCell ref="AI31:AI32"/>
    <mergeCell ref="AJ31:AJ32"/>
    <mergeCell ref="AK31:AK32"/>
    <mergeCell ref="AL31:AL32"/>
    <mergeCell ref="AM31:AM32"/>
    <mergeCell ref="AN31:AN32"/>
    <mergeCell ref="AO31:AO32"/>
    <mergeCell ref="AP31:AP32"/>
    <mergeCell ref="H2:S2"/>
    <mergeCell ref="T2:AE2"/>
    <mergeCell ref="AF2:AQ2"/>
    <mergeCell ref="AI119:AJ119"/>
    <mergeCell ref="AO119:AP119"/>
    <mergeCell ref="AI120:AJ120"/>
    <mergeCell ref="AO120:AP120"/>
    <mergeCell ref="AF121:AI121"/>
    <mergeCell ref="H3:M3"/>
    <mergeCell ref="N3:S3"/>
    <mergeCell ref="T3:Y3"/>
    <mergeCell ref="Z3:AE3"/>
    <mergeCell ref="AF3:AK3"/>
    <mergeCell ref="AL3:AQ3"/>
    <mergeCell ref="AO113:AO114"/>
    <mergeCell ref="AP113:AP114"/>
    <mergeCell ref="AQ113:AQ114"/>
    <mergeCell ref="AF115:AF116"/>
    <mergeCell ref="AG115:AG116"/>
    <mergeCell ref="AH115:AH116"/>
    <mergeCell ref="AI115:AI116"/>
    <mergeCell ref="AJ115:AJ116"/>
    <mergeCell ref="AK115:AK116"/>
    <mergeCell ref="AL115:AL116"/>
    <mergeCell ref="AM115:AM116"/>
    <mergeCell ref="AN115:AN116"/>
    <mergeCell ref="AO115:AO116"/>
    <mergeCell ref="AP115:AP116"/>
    <mergeCell ref="AQ115:AQ116"/>
    <mergeCell ref="AF113:AF114"/>
    <mergeCell ref="AG113:AG114"/>
    <mergeCell ref="AH113:AH114"/>
    <mergeCell ref="AO103:AO104"/>
    <mergeCell ref="AP103:AP104"/>
    <mergeCell ref="AQ103:AQ104"/>
    <mergeCell ref="AF105:AF112"/>
    <mergeCell ref="AG105:AG112"/>
    <mergeCell ref="AH105:AH112"/>
    <mergeCell ref="AI105:AI112"/>
    <mergeCell ref="AJ105:AJ112"/>
    <mergeCell ref="AK105:AK112"/>
    <mergeCell ref="AL105:AL112"/>
    <mergeCell ref="AM105:AM112"/>
    <mergeCell ref="AN105:AN112"/>
    <mergeCell ref="AO105:AO112"/>
    <mergeCell ref="AP105:AP112"/>
    <mergeCell ref="AQ105:AQ112"/>
    <mergeCell ref="AF103:AF104"/>
    <mergeCell ref="AG103:AG104"/>
    <mergeCell ref="AH103:AH104"/>
    <mergeCell ref="AI103:AI104"/>
    <mergeCell ref="AJ103:AJ104"/>
    <mergeCell ref="AK103:AK104"/>
    <mergeCell ref="AL103:AL104"/>
    <mergeCell ref="AM103:AM104"/>
    <mergeCell ref="AN103:AN104"/>
    <mergeCell ref="AJ101:AJ102"/>
    <mergeCell ref="AK101:AK102"/>
    <mergeCell ref="AL101:AL102"/>
    <mergeCell ref="AM101:AM102"/>
    <mergeCell ref="AN101:AN102"/>
    <mergeCell ref="AO101:AO102"/>
    <mergeCell ref="AP101:AP102"/>
    <mergeCell ref="AQ101:AQ102"/>
    <mergeCell ref="AF99:AF100"/>
    <mergeCell ref="AG99:AG100"/>
    <mergeCell ref="AH99:AH100"/>
    <mergeCell ref="AI99:AI100"/>
    <mergeCell ref="AJ99:AJ100"/>
    <mergeCell ref="AK99:AK100"/>
    <mergeCell ref="AL99:AL100"/>
    <mergeCell ref="AM99:AM100"/>
    <mergeCell ref="AN99:AN100"/>
    <mergeCell ref="AO99:AO100"/>
    <mergeCell ref="AP99:AP100"/>
    <mergeCell ref="AQ99:AQ100"/>
    <mergeCell ref="AF101:AF102"/>
    <mergeCell ref="AG101:AG102"/>
    <mergeCell ref="AH101:AH102"/>
    <mergeCell ref="AI101:AI102"/>
    <mergeCell ref="AO91:AO92"/>
    <mergeCell ref="AP91:AP92"/>
    <mergeCell ref="AQ91:AQ92"/>
    <mergeCell ref="AF93:AF98"/>
    <mergeCell ref="AG93:AG98"/>
    <mergeCell ref="AH93:AH98"/>
    <mergeCell ref="AI93:AI98"/>
    <mergeCell ref="AJ93:AJ98"/>
    <mergeCell ref="AK93:AK98"/>
    <mergeCell ref="AL93:AL98"/>
    <mergeCell ref="AM93:AM98"/>
    <mergeCell ref="AN93:AN98"/>
    <mergeCell ref="AO93:AO98"/>
    <mergeCell ref="AP93:AP98"/>
    <mergeCell ref="AQ93:AQ98"/>
    <mergeCell ref="AF91:AF92"/>
    <mergeCell ref="AG91:AG92"/>
    <mergeCell ref="AH91:AH92"/>
    <mergeCell ref="AI91:AI92"/>
    <mergeCell ref="AJ91:AJ92"/>
    <mergeCell ref="AK91:AK92"/>
    <mergeCell ref="AL91:AL92"/>
    <mergeCell ref="AM91:AM92"/>
    <mergeCell ref="AN91:AN92"/>
    <mergeCell ref="AO87:AO88"/>
    <mergeCell ref="AP87:AP88"/>
    <mergeCell ref="AQ87:AQ88"/>
    <mergeCell ref="AF89:AF90"/>
    <mergeCell ref="AG89:AG90"/>
    <mergeCell ref="AH89:AH90"/>
    <mergeCell ref="AI89:AI90"/>
    <mergeCell ref="AJ89:AJ90"/>
    <mergeCell ref="AK89:AK90"/>
    <mergeCell ref="AL89:AL90"/>
    <mergeCell ref="AM89:AM90"/>
    <mergeCell ref="AN89:AN90"/>
    <mergeCell ref="AO89:AO90"/>
    <mergeCell ref="AP89:AP90"/>
    <mergeCell ref="AQ89:AQ90"/>
    <mergeCell ref="AF87:AF88"/>
    <mergeCell ref="AG87:AG88"/>
    <mergeCell ref="AH87:AH88"/>
    <mergeCell ref="AI87:AI88"/>
    <mergeCell ref="AJ87:AJ88"/>
    <mergeCell ref="AK87:AK88"/>
    <mergeCell ref="AL87:AL88"/>
    <mergeCell ref="AM87:AM88"/>
    <mergeCell ref="AN87:AN88"/>
    <mergeCell ref="AO82:AO84"/>
    <mergeCell ref="AP82:AP84"/>
    <mergeCell ref="AQ82:AQ84"/>
    <mergeCell ref="AF85:AF86"/>
    <mergeCell ref="AG85:AG86"/>
    <mergeCell ref="AH85:AH86"/>
    <mergeCell ref="AI85:AI86"/>
    <mergeCell ref="AJ85:AJ86"/>
    <mergeCell ref="AK85:AK86"/>
    <mergeCell ref="AL85:AL86"/>
    <mergeCell ref="AM85:AM86"/>
    <mergeCell ref="AN85:AN86"/>
    <mergeCell ref="AO85:AO86"/>
    <mergeCell ref="AP85:AP86"/>
    <mergeCell ref="AQ85:AQ86"/>
    <mergeCell ref="AF82:AF84"/>
    <mergeCell ref="AG82:AG84"/>
    <mergeCell ref="AH82:AH84"/>
    <mergeCell ref="AI82:AI84"/>
    <mergeCell ref="AJ82:AJ84"/>
    <mergeCell ref="AK82:AK84"/>
    <mergeCell ref="AL82:AL84"/>
    <mergeCell ref="AM82:AM84"/>
    <mergeCell ref="AN82:AN84"/>
    <mergeCell ref="AO78:AO79"/>
    <mergeCell ref="AP78:AP79"/>
    <mergeCell ref="AQ78:AQ79"/>
    <mergeCell ref="AF80:AF81"/>
    <mergeCell ref="AG80:AG81"/>
    <mergeCell ref="AH80:AH81"/>
    <mergeCell ref="AI80:AI81"/>
    <mergeCell ref="AJ80:AJ81"/>
    <mergeCell ref="AK80:AK81"/>
    <mergeCell ref="AL80:AL81"/>
    <mergeCell ref="AM80:AM81"/>
    <mergeCell ref="AN80:AN81"/>
    <mergeCell ref="AO80:AO81"/>
    <mergeCell ref="AP80:AP81"/>
    <mergeCell ref="AQ80:AQ81"/>
    <mergeCell ref="AF78:AF79"/>
    <mergeCell ref="AG78:AG79"/>
    <mergeCell ref="AH78:AH79"/>
    <mergeCell ref="AI78:AI79"/>
    <mergeCell ref="AJ78:AJ79"/>
    <mergeCell ref="AK78:AK79"/>
    <mergeCell ref="AL78:AL79"/>
    <mergeCell ref="AM78:AM79"/>
    <mergeCell ref="AN78:AN79"/>
    <mergeCell ref="AM69:AM71"/>
    <mergeCell ref="AN69:AN71"/>
    <mergeCell ref="AO74:AO75"/>
    <mergeCell ref="AP74:AP75"/>
    <mergeCell ref="AQ74:AQ75"/>
    <mergeCell ref="AF76:AF77"/>
    <mergeCell ref="AG76:AG77"/>
    <mergeCell ref="AH76:AH77"/>
    <mergeCell ref="AI76:AI77"/>
    <mergeCell ref="AJ76:AJ77"/>
    <mergeCell ref="AK76:AK77"/>
    <mergeCell ref="AL76:AL77"/>
    <mergeCell ref="AM76:AM77"/>
    <mergeCell ref="AN76:AN77"/>
    <mergeCell ref="AO76:AO77"/>
    <mergeCell ref="AP76:AP77"/>
    <mergeCell ref="AQ76:AQ77"/>
    <mergeCell ref="AF74:AF75"/>
    <mergeCell ref="AG74:AG75"/>
    <mergeCell ref="AH74:AH75"/>
    <mergeCell ref="AI74:AI75"/>
    <mergeCell ref="AJ74:AJ75"/>
    <mergeCell ref="AK74:AK75"/>
    <mergeCell ref="AL74:AL75"/>
    <mergeCell ref="AM74:AM75"/>
    <mergeCell ref="AN74:AN75"/>
    <mergeCell ref="AO63:AO64"/>
    <mergeCell ref="AP63:AP64"/>
    <mergeCell ref="AQ63:AQ64"/>
    <mergeCell ref="AF65:AF66"/>
    <mergeCell ref="AG65:AG66"/>
    <mergeCell ref="AH65:AH66"/>
    <mergeCell ref="AI65:AI66"/>
    <mergeCell ref="AJ65:AJ66"/>
    <mergeCell ref="AK65:AK66"/>
    <mergeCell ref="AL65:AL66"/>
    <mergeCell ref="AM65:AM66"/>
    <mergeCell ref="AN65:AN66"/>
    <mergeCell ref="AO65:AO66"/>
    <mergeCell ref="AP65:AP66"/>
    <mergeCell ref="AQ65:AQ66"/>
    <mergeCell ref="AF63:AF64"/>
    <mergeCell ref="AG63:AG64"/>
    <mergeCell ref="AH63:AH64"/>
    <mergeCell ref="AI63:AI64"/>
    <mergeCell ref="AJ63:AJ64"/>
    <mergeCell ref="AK63:AK64"/>
    <mergeCell ref="AL63:AL64"/>
    <mergeCell ref="AM63:AM64"/>
    <mergeCell ref="AN63:AN64"/>
    <mergeCell ref="AO56:AO57"/>
    <mergeCell ref="AP56:AP57"/>
    <mergeCell ref="AQ56:AQ57"/>
    <mergeCell ref="AF61:AF62"/>
    <mergeCell ref="AG61:AG62"/>
    <mergeCell ref="AH61:AH62"/>
    <mergeCell ref="AI61:AI62"/>
    <mergeCell ref="AJ61:AJ62"/>
    <mergeCell ref="AK61:AK62"/>
    <mergeCell ref="AL61:AL62"/>
    <mergeCell ref="AM61:AM62"/>
    <mergeCell ref="AN61:AN62"/>
    <mergeCell ref="AO61:AO62"/>
    <mergeCell ref="AP61:AP62"/>
    <mergeCell ref="AQ61:AQ62"/>
    <mergeCell ref="AF56:AF57"/>
    <mergeCell ref="AG56:AG57"/>
    <mergeCell ref="AH56:AH57"/>
    <mergeCell ref="AI56:AI57"/>
    <mergeCell ref="AJ56:AJ57"/>
    <mergeCell ref="AK56:AK57"/>
    <mergeCell ref="AL56:AL57"/>
    <mergeCell ref="AM56:AM57"/>
    <mergeCell ref="AN56:AN57"/>
    <mergeCell ref="AO51:AO52"/>
    <mergeCell ref="AP51:AP52"/>
    <mergeCell ref="AQ51:AQ52"/>
    <mergeCell ref="AF53:AF54"/>
    <mergeCell ref="AG53:AG54"/>
    <mergeCell ref="AH53:AH54"/>
    <mergeCell ref="AI53:AI54"/>
    <mergeCell ref="AJ53:AJ54"/>
    <mergeCell ref="AK53:AK54"/>
    <mergeCell ref="AL53:AL54"/>
    <mergeCell ref="AM53:AM54"/>
    <mergeCell ref="AN53:AN54"/>
    <mergeCell ref="AO53:AO54"/>
    <mergeCell ref="AP53:AP54"/>
    <mergeCell ref="AQ53:AQ54"/>
    <mergeCell ref="AF51:AF52"/>
    <mergeCell ref="AG51:AG52"/>
    <mergeCell ref="AH51:AH52"/>
    <mergeCell ref="AI51:AI52"/>
    <mergeCell ref="AJ51:AJ52"/>
    <mergeCell ref="AK51:AK52"/>
    <mergeCell ref="AL51:AL52"/>
    <mergeCell ref="AM51:AM52"/>
    <mergeCell ref="AN51:AN52"/>
    <mergeCell ref="AO47:AO48"/>
    <mergeCell ref="AP47:AP48"/>
    <mergeCell ref="AQ47:AQ48"/>
    <mergeCell ref="AF49:AF50"/>
    <mergeCell ref="AG49:AG50"/>
    <mergeCell ref="AH49:AH50"/>
    <mergeCell ref="AI49:AI50"/>
    <mergeCell ref="AJ49:AJ50"/>
    <mergeCell ref="AK49:AK50"/>
    <mergeCell ref="AL49:AL50"/>
    <mergeCell ref="AM49:AM50"/>
    <mergeCell ref="AN49:AN50"/>
    <mergeCell ref="AO49:AO50"/>
    <mergeCell ref="AP49:AP50"/>
    <mergeCell ref="AQ49:AQ50"/>
    <mergeCell ref="AF47:AF48"/>
    <mergeCell ref="AG47:AG48"/>
    <mergeCell ref="AH47:AH48"/>
    <mergeCell ref="AI47:AI48"/>
    <mergeCell ref="AJ47:AJ48"/>
    <mergeCell ref="AK47:AK48"/>
    <mergeCell ref="AL47:AL48"/>
    <mergeCell ref="AM47:AM48"/>
    <mergeCell ref="AN47:AN48"/>
    <mergeCell ref="AO43:AO44"/>
    <mergeCell ref="AP43:AP44"/>
    <mergeCell ref="AQ43:AQ44"/>
    <mergeCell ref="AF45:AF46"/>
    <mergeCell ref="AG45:AG46"/>
    <mergeCell ref="AH45:AH46"/>
    <mergeCell ref="AI45:AI46"/>
    <mergeCell ref="AJ45:AJ46"/>
    <mergeCell ref="AK45:AK46"/>
    <mergeCell ref="AL45:AL46"/>
    <mergeCell ref="AM45:AM46"/>
    <mergeCell ref="AN45:AN46"/>
    <mergeCell ref="AO45:AO46"/>
    <mergeCell ref="AP45:AP46"/>
    <mergeCell ref="AQ45:AQ46"/>
    <mergeCell ref="AF43:AF44"/>
    <mergeCell ref="AG43:AG44"/>
    <mergeCell ref="AH43:AH44"/>
    <mergeCell ref="AI43:AI44"/>
    <mergeCell ref="AJ43:AJ44"/>
    <mergeCell ref="AK43:AK44"/>
    <mergeCell ref="AL43:AL44"/>
    <mergeCell ref="AM43:AM44"/>
    <mergeCell ref="AN43:AN44"/>
    <mergeCell ref="AF41:AF42"/>
    <mergeCell ref="AG41:AG42"/>
    <mergeCell ref="AH41:AH42"/>
    <mergeCell ref="AI41:AI42"/>
    <mergeCell ref="AJ41:AJ42"/>
    <mergeCell ref="AK41:AK42"/>
    <mergeCell ref="AL41:AL42"/>
    <mergeCell ref="AM41:AM42"/>
    <mergeCell ref="AN41:AN42"/>
    <mergeCell ref="AO41:AO42"/>
    <mergeCell ref="AP41:AP42"/>
    <mergeCell ref="AQ41:AQ42"/>
    <mergeCell ref="AL35:AP35"/>
    <mergeCell ref="AF39:AF40"/>
    <mergeCell ref="AG39:AG40"/>
    <mergeCell ref="AH39:AH40"/>
    <mergeCell ref="AI39:AI40"/>
    <mergeCell ref="AJ39:AJ40"/>
    <mergeCell ref="AK39:AK40"/>
    <mergeCell ref="AL39:AL40"/>
    <mergeCell ref="AM39:AM40"/>
    <mergeCell ref="AN39:AN40"/>
    <mergeCell ref="AO39:AO40"/>
    <mergeCell ref="AP39:AP40"/>
    <mergeCell ref="AQ31:AQ32"/>
    <mergeCell ref="AF29:AF30"/>
    <mergeCell ref="AG29:AG30"/>
    <mergeCell ref="AH29:AH30"/>
    <mergeCell ref="AI29:AI30"/>
    <mergeCell ref="AJ29:AJ30"/>
    <mergeCell ref="AK29:AK30"/>
    <mergeCell ref="AL29:AL30"/>
    <mergeCell ref="AM29:AM30"/>
    <mergeCell ref="AN29:AN30"/>
    <mergeCell ref="AO24:AO26"/>
    <mergeCell ref="AP24:AP26"/>
    <mergeCell ref="AQ24:AQ26"/>
    <mergeCell ref="AF27:AF28"/>
    <mergeCell ref="AG27:AG28"/>
    <mergeCell ref="AH27:AH28"/>
    <mergeCell ref="AI27:AI28"/>
    <mergeCell ref="AJ27:AJ28"/>
    <mergeCell ref="AK27:AK28"/>
    <mergeCell ref="AL27:AL28"/>
    <mergeCell ref="AM27:AM28"/>
    <mergeCell ref="AN27:AN28"/>
    <mergeCell ref="AO27:AO28"/>
    <mergeCell ref="AP27:AP28"/>
    <mergeCell ref="AQ27:AQ28"/>
    <mergeCell ref="AF24:AF26"/>
    <mergeCell ref="AG24:AG26"/>
    <mergeCell ref="AH24:AH26"/>
    <mergeCell ref="AI24:AI26"/>
    <mergeCell ref="AJ24:AJ26"/>
    <mergeCell ref="AK24:AK26"/>
    <mergeCell ref="AL24:AL26"/>
    <mergeCell ref="AM24:AM26"/>
    <mergeCell ref="AN24:AN26"/>
    <mergeCell ref="AO20:AO21"/>
    <mergeCell ref="AP20:AP21"/>
    <mergeCell ref="AQ20:AQ21"/>
    <mergeCell ref="AF22:AF23"/>
    <mergeCell ref="AG22:AG23"/>
    <mergeCell ref="AH22:AH23"/>
    <mergeCell ref="AI22:AI23"/>
    <mergeCell ref="AJ22:AJ23"/>
    <mergeCell ref="AK22:AK23"/>
    <mergeCell ref="AL22:AL23"/>
    <mergeCell ref="AM22:AM23"/>
    <mergeCell ref="AN22:AN23"/>
    <mergeCell ref="AO22:AO23"/>
    <mergeCell ref="AP22:AP23"/>
    <mergeCell ref="AQ22:AQ23"/>
    <mergeCell ref="AF20:AF21"/>
    <mergeCell ref="AG20:AG21"/>
    <mergeCell ref="AH20:AH21"/>
    <mergeCell ref="AI20:AI21"/>
    <mergeCell ref="AJ20:AJ21"/>
    <mergeCell ref="AK20:AK21"/>
    <mergeCell ref="AL20:AL21"/>
    <mergeCell ref="AM20:AM21"/>
    <mergeCell ref="AN20:AN21"/>
    <mergeCell ref="AO14:AO15"/>
    <mergeCell ref="AP14:AP15"/>
    <mergeCell ref="AQ14:AQ15"/>
    <mergeCell ref="AF16:AF17"/>
    <mergeCell ref="AG16:AG17"/>
    <mergeCell ref="AH16:AH17"/>
    <mergeCell ref="AI16:AI17"/>
    <mergeCell ref="AJ16:AJ17"/>
    <mergeCell ref="AK16:AK17"/>
    <mergeCell ref="AL16:AL17"/>
    <mergeCell ref="AM16:AM17"/>
    <mergeCell ref="AN16:AN17"/>
    <mergeCell ref="AO16:AO17"/>
    <mergeCell ref="AP16:AP17"/>
    <mergeCell ref="AQ16:AQ17"/>
    <mergeCell ref="AF14:AF15"/>
    <mergeCell ref="AG14:AG15"/>
    <mergeCell ref="AH14:AH15"/>
    <mergeCell ref="AI14:AI15"/>
    <mergeCell ref="AJ14:AJ15"/>
    <mergeCell ref="AK14:AK15"/>
    <mergeCell ref="AL14:AL15"/>
    <mergeCell ref="AM14:AM15"/>
    <mergeCell ref="AN14:AN15"/>
    <mergeCell ref="AO10:AO11"/>
    <mergeCell ref="AP10:AP11"/>
    <mergeCell ref="AQ10:AQ11"/>
    <mergeCell ref="AF12:AF13"/>
    <mergeCell ref="AG12:AG13"/>
    <mergeCell ref="AH12:AH13"/>
    <mergeCell ref="AI12:AI13"/>
    <mergeCell ref="AJ12:AJ13"/>
    <mergeCell ref="AK12:AK13"/>
    <mergeCell ref="AL12:AL13"/>
    <mergeCell ref="AM12:AM13"/>
    <mergeCell ref="AN12:AN13"/>
    <mergeCell ref="AO12:AO13"/>
    <mergeCell ref="AP12:AP13"/>
    <mergeCell ref="AQ12:AQ13"/>
    <mergeCell ref="AF10:AF11"/>
    <mergeCell ref="AG10:AG11"/>
    <mergeCell ref="AH10:AH11"/>
    <mergeCell ref="AI10:AI11"/>
    <mergeCell ref="AJ10:AJ11"/>
    <mergeCell ref="AK10:AK11"/>
    <mergeCell ref="AL10:AL11"/>
    <mergeCell ref="AM10:AM11"/>
    <mergeCell ref="AN10:AN11"/>
    <mergeCell ref="AI7:AI9"/>
    <mergeCell ref="AJ7:AJ9"/>
    <mergeCell ref="AK7:AK9"/>
    <mergeCell ref="AL7:AL9"/>
    <mergeCell ref="AM7:AM9"/>
    <mergeCell ref="AN7:AN9"/>
    <mergeCell ref="AO7:AO9"/>
    <mergeCell ref="AP7:AP9"/>
    <mergeCell ref="AQ7:AQ9"/>
    <mergeCell ref="AD115:AD116"/>
    <mergeCell ref="AE115:AE116"/>
    <mergeCell ref="W119:X119"/>
    <mergeCell ref="AC119:AD119"/>
    <mergeCell ref="W120:X120"/>
    <mergeCell ref="AC120:AD120"/>
    <mergeCell ref="T121:W121"/>
    <mergeCell ref="AF5:AF6"/>
    <mergeCell ref="AG5:AG6"/>
    <mergeCell ref="AH5:AH6"/>
    <mergeCell ref="AI5:AI6"/>
    <mergeCell ref="AJ5:AJ6"/>
    <mergeCell ref="AK5:AK6"/>
    <mergeCell ref="AL5:AL6"/>
    <mergeCell ref="AM5:AM6"/>
    <mergeCell ref="AN5:AN6"/>
    <mergeCell ref="AO5:AO6"/>
    <mergeCell ref="AP5:AP6"/>
    <mergeCell ref="AQ5:AQ6"/>
    <mergeCell ref="AF7:AF9"/>
    <mergeCell ref="AG7:AG9"/>
    <mergeCell ref="AH7:AH9"/>
    <mergeCell ref="U115:U116"/>
    <mergeCell ref="AA115:AA116"/>
    <mergeCell ref="AB115:AB116"/>
    <mergeCell ref="AC115:AC116"/>
    <mergeCell ref="AD103:AD104"/>
    <mergeCell ref="AE103:AE104"/>
    <mergeCell ref="U105:U112"/>
    <mergeCell ref="V105:V112"/>
    <mergeCell ref="W105:W112"/>
    <mergeCell ref="X105:X112"/>
    <mergeCell ref="Y105:Y112"/>
    <mergeCell ref="Z105:Z112"/>
    <mergeCell ref="AA105:AA112"/>
    <mergeCell ref="AB105:AB112"/>
    <mergeCell ref="AC105:AC112"/>
    <mergeCell ref="AD105:AD112"/>
    <mergeCell ref="AE105:AE112"/>
    <mergeCell ref="U103:U104"/>
    <mergeCell ref="V103:V104"/>
    <mergeCell ref="W103:W104"/>
    <mergeCell ref="X103:X104"/>
    <mergeCell ref="Y103:Y104"/>
    <mergeCell ref="Z103:Z104"/>
    <mergeCell ref="AA113:AA114"/>
    <mergeCell ref="AB113:AB114"/>
    <mergeCell ref="AC113:AC114"/>
    <mergeCell ref="AD113:AD114"/>
    <mergeCell ref="AE113:AE114"/>
    <mergeCell ref="AA103:AA104"/>
    <mergeCell ref="AB103:AB104"/>
    <mergeCell ref="AC103:AC104"/>
    <mergeCell ref="U113:U114"/>
    <mergeCell ref="AC87:AC88"/>
    <mergeCell ref="AD99:AD100"/>
    <mergeCell ref="AE99:AE100"/>
    <mergeCell ref="U101:U102"/>
    <mergeCell ref="V101:V102"/>
    <mergeCell ref="W101:W102"/>
    <mergeCell ref="X101:X102"/>
    <mergeCell ref="Y101:Y102"/>
    <mergeCell ref="Z101:Z102"/>
    <mergeCell ref="AA101:AA102"/>
    <mergeCell ref="AB101:AB102"/>
    <mergeCell ref="AC101:AC102"/>
    <mergeCell ref="AD101:AD102"/>
    <mergeCell ref="AE101:AE102"/>
    <mergeCell ref="AD91:AD92"/>
    <mergeCell ref="AE91:AE92"/>
    <mergeCell ref="U93:U98"/>
    <mergeCell ref="V93:V98"/>
    <mergeCell ref="W93:W98"/>
    <mergeCell ref="X93:X98"/>
    <mergeCell ref="Y93:Y98"/>
    <mergeCell ref="Z93:Z98"/>
    <mergeCell ref="AA93:AA98"/>
    <mergeCell ref="AB93:AB98"/>
    <mergeCell ref="AC93:AC98"/>
    <mergeCell ref="AD93:AD98"/>
    <mergeCell ref="AE93:AE98"/>
    <mergeCell ref="U91:U92"/>
    <mergeCell ref="V91:V92"/>
    <mergeCell ref="W91:W92"/>
    <mergeCell ref="X91:X92"/>
    <mergeCell ref="Y91:Y92"/>
    <mergeCell ref="AC85:AC86"/>
    <mergeCell ref="AD85:AD86"/>
    <mergeCell ref="AE85:AE86"/>
    <mergeCell ref="U82:U84"/>
    <mergeCell ref="V82:V84"/>
    <mergeCell ref="W82:W84"/>
    <mergeCell ref="X82:X84"/>
    <mergeCell ref="Y82:Y84"/>
    <mergeCell ref="Z82:Z84"/>
    <mergeCell ref="AA82:AA84"/>
    <mergeCell ref="AB82:AB84"/>
    <mergeCell ref="AC82:AC84"/>
    <mergeCell ref="AA91:AA92"/>
    <mergeCell ref="AB91:AB92"/>
    <mergeCell ref="AC91:AC92"/>
    <mergeCell ref="AD87:AD88"/>
    <mergeCell ref="AE87:AE88"/>
    <mergeCell ref="U89:U90"/>
    <mergeCell ref="V89:V90"/>
    <mergeCell ref="W89:W90"/>
    <mergeCell ref="X89:X90"/>
    <mergeCell ref="Y89:Y90"/>
    <mergeCell ref="Z89:Z90"/>
    <mergeCell ref="AA89:AA90"/>
    <mergeCell ref="AB89:AB90"/>
    <mergeCell ref="AC89:AC90"/>
    <mergeCell ref="AD89:AD90"/>
    <mergeCell ref="AE89:AE90"/>
    <mergeCell ref="U87:U88"/>
    <mergeCell ref="V87:V88"/>
    <mergeCell ref="W87:W88"/>
    <mergeCell ref="X87:X88"/>
    <mergeCell ref="AD78:AD79"/>
    <mergeCell ref="AE78:AE79"/>
    <mergeCell ref="U80:U81"/>
    <mergeCell ref="V80:V81"/>
    <mergeCell ref="W80:W81"/>
    <mergeCell ref="X80:X81"/>
    <mergeCell ref="Y80:Y81"/>
    <mergeCell ref="Z80:Z81"/>
    <mergeCell ref="AA80:AA81"/>
    <mergeCell ref="AB80:AB81"/>
    <mergeCell ref="AC80:AC81"/>
    <mergeCell ref="AD80:AD81"/>
    <mergeCell ref="AE80:AE81"/>
    <mergeCell ref="U78:U79"/>
    <mergeCell ref="V78:V79"/>
    <mergeCell ref="W78:W79"/>
    <mergeCell ref="X78:X79"/>
    <mergeCell ref="Y78:Y79"/>
    <mergeCell ref="Z78:Z79"/>
    <mergeCell ref="AA78:AA79"/>
    <mergeCell ref="AB78:AB79"/>
    <mergeCell ref="AC78:AC79"/>
    <mergeCell ref="Z63:Z64"/>
    <mergeCell ref="AA63:AA64"/>
    <mergeCell ref="AB63:AB64"/>
    <mergeCell ref="AC63:AC64"/>
    <mergeCell ref="AD63:AD64"/>
    <mergeCell ref="AE63:AE64"/>
    <mergeCell ref="U61:U62"/>
    <mergeCell ref="V61:V62"/>
    <mergeCell ref="W61:W62"/>
    <mergeCell ref="X61:X62"/>
    <mergeCell ref="Y61:Y62"/>
    <mergeCell ref="Z61:Z62"/>
    <mergeCell ref="AC74:AC75"/>
    <mergeCell ref="AD74:AD75"/>
    <mergeCell ref="AE74:AE75"/>
    <mergeCell ref="U76:U77"/>
    <mergeCell ref="V76:V77"/>
    <mergeCell ref="W76:W77"/>
    <mergeCell ref="X76:X77"/>
    <mergeCell ref="Y76:Y77"/>
    <mergeCell ref="Z76:Z77"/>
    <mergeCell ref="AA76:AA77"/>
    <mergeCell ref="AB76:AB77"/>
    <mergeCell ref="AC76:AC77"/>
    <mergeCell ref="AD76:AD77"/>
    <mergeCell ref="AE76:AE77"/>
    <mergeCell ref="U74:U75"/>
    <mergeCell ref="V74:V75"/>
    <mergeCell ref="W74:W75"/>
    <mergeCell ref="X74:X75"/>
    <mergeCell ref="Y74:Y75"/>
    <mergeCell ref="AA74:AA75"/>
    <mergeCell ref="AD51:AD52"/>
    <mergeCell ref="AE51:AE52"/>
    <mergeCell ref="U53:U54"/>
    <mergeCell ref="V53:V54"/>
    <mergeCell ref="W53:W54"/>
    <mergeCell ref="X53:X54"/>
    <mergeCell ref="Y53:Y54"/>
    <mergeCell ref="Z53:Z54"/>
    <mergeCell ref="AA53:AA54"/>
    <mergeCell ref="AB53:AB54"/>
    <mergeCell ref="AC53:AC54"/>
    <mergeCell ref="AD53:AD54"/>
    <mergeCell ref="AE53:AE54"/>
    <mergeCell ref="U51:U52"/>
    <mergeCell ref="V51:V52"/>
    <mergeCell ref="W51:W52"/>
    <mergeCell ref="X51:X52"/>
    <mergeCell ref="Y51:Y52"/>
    <mergeCell ref="Z51:Z52"/>
    <mergeCell ref="AA51:AA52"/>
    <mergeCell ref="AB51:AB52"/>
    <mergeCell ref="AC51:AC52"/>
    <mergeCell ref="AD47:AD48"/>
    <mergeCell ref="AE47:AE48"/>
    <mergeCell ref="U49:U50"/>
    <mergeCell ref="V49:V50"/>
    <mergeCell ref="W49:W50"/>
    <mergeCell ref="X49:X50"/>
    <mergeCell ref="Y49:Y50"/>
    <mergeCell ref="Z49:Z50"/>
    <mergeCell ref="AA49:AA50"/>
    <mergeCell ref="AB49:AB50"/>
    <mergeCell ref="AC49:AC50"/>
    <mergeCell ref="AD49:AD50"/>
    <mergeCell ref="AE49:AE50"/>
    <mergeCell ref="U47:U48"/>
    <mergeCell ref="V47:V48"/>
    <mergeCell ref="W47:W48"/>
    <mergeCell ref="X47:X48"/>
    <mergeCell ref="Y47:Y48"/>
    <mergeCell ref="Z47:Z48"/>
    <mergeCell ref="AA47:AA48"/>
    <mergeCell ref="AB47:AB48"/>
    <mergeCell ref="AC47:AC48"/>
    <mergeCell ref="AA43:AA44"/>
    <mergeCell ref="AB43:AB44"/>
    <mergeCell ref="AC43:AC44"/>
    <mergeCell ref="AD43:AD44"/>
    <mergeCell ref="AE43:AE44"/>
    <mergeCell ref="U45:U46"/>
    <mergeCell ref="V45:V46"/>
    <mergeCell ref="W45:W46"/>
    <mergeCell ref="X45:X46"/>
    <mergeCell ref="Y45:Y46"/>
    <mergeCell ref="Z45:Z46"/>
    <mergeCell ref="AA45:AA46"/>
    <mergeCell ref="AB45:AB46"/>
    <mergeCell ref="AC45:AC46"/>
    <mergeCell ref="AD45:AD46"/>
    <mergeCell ref="AE45:AE46"/>
    <mergeCell ref="AD31:AD32"/>
    <mergeCell ref="AE31:AE32"/>
    <mergeCell ref="Z35:AD35"/>
    <mergeCell ref="U39:U40"/>
    <mergeCell ref="V39:V40"/>
    <mergeCell ref="W39:W40"/>
    <mergeCell ref="X39:X40"/>
    <mergeCell ref="Y39:Y40"/>
    <mergeCell ref="Z39:Z40"/>
    <mergeCell ref="AA39:AA40"/>
    <mergeCell ref="AB39:AB40"/>
    <mergeCell ref="AC39:AC40"/>
    <mergeCell ref="AD39:AD40"/>
    <mergeCell ref="AE39:AE40"/>
    <mergeCell ref="U31:U32"/>
    <mergeCell ref="V31:V32"/>
    <mergeCell ref="X31:X32"/>
    <mergeCell ref="Y31:Y32"/>
    <mergeCell ref="Z31:Z32"/>
    <mergeCell ref="AA31:AA32"/>
    <mergeCell ref="AB31:AB32"/>
    <mergeCell ref="AC31:AC32"/>
    <mergeCell ref="Z27:Z28"/>
    <mergeCell ref="AA27:AA28"/>
    <mergeCell ref="AB27:AB28"/>
    <mergeCell ref="AC27:AC28"/>
    <mergeCell ref="AD27:AD28"/>
    <mergeCell ref="AE27:AE28"/>
    <mergeCell ref="U29:U30"/>
    <mergeCell ref="V29:V30"/>
    <mergeCell ref="W29:W30"/>
    <mergeCell ref="X29:X30"/>
    <mergeCell ref="Y29:Y30"/>
    <mergeCell ref="Z29:Z30"/>
    <mergeCell ref="AA29:AA30"/>
    <mergeCell ref="AB29:AB30"/>
    <mergeCell ref="AC29:AC30"/>
    <mergeCell ref="AD29:AD30"/>
    <mergeCell ref="AE29:AE30"/>
    <mergeCell ref="AD22:AD23"/>
    <mergeCell ref="AE22:AE23"/>
    <mergeCell ref="U24:U26"/>
    <mergeCell ref="V24:V26"/>
    <mergeCell ref="W24:W26"/>
    <mergeCell ref="X24:X26"/>
    <mergeCell ref="Y24:Y26"/>
    <mergeCell ref="Z24:Z26"/>
    <mergeCell ref="AA24:AA26"/>
    <mergeCell ref="AB24:AB26"/>
    <mergeCell ref="AC24:AC26"/>
    <mergeCell ref="AD24:AD26"/>
    <mergeCell ref="AE24:AE26"/>
    <mergeCell ref="U22:U23"/>
    <mergeCell ref="V22:V23"/>
    <mergeCell ref="W22:W23"/>
    <mergeCell ref="X22:X23"/>
    <mergeCell ref="Y22:Y23"/>
    <mergeCell ref="Z22:Z23"/>
    <mergeCell ref="AA22:AA23"/>
    <mergeCell ref="AB22:AB23"/>
    <mergeCell ref="AC22:AC23"/>
    <mergeCell ref="AB10:AB11"/>
    <mergeCell ref="AC10:AC11"/>
    <mergeCell ref="AD10:AD11"/>
    <mergeCell ref="AE10:AE11"/>
    <mergeCell ref="U7:U9"/>
    <mergeCell ref="V7:V9"/>
    <mergeCell ref="W7:W9"/>
    <mergeCell ref="X7:X9"/>
    <mergeCell ref="Y7:Y9"/>
    <mergeCell ref="Z7:Z9"/>
    <mergeCell ref="AA7:AA9"/>
    <mergeCell ref="AB7:AB9"/>
    <mergeCell ref="AC7:AC9"/>
    <mergeCell ref="V20:V21"/>
    <mergeCell ref="W20:W21"/>
    <mergeCell ref="X20:X21"/>
    <mergeCell ref="Y20:Y21"/>
    <mergeCell ref="Z20:Z21"/>
    <mergeCell ref="AA20:AA21"/>
    <mergeCell ref="AB20:AB21"/>
    <mergeCell ref="AC20:AC21"/>
    <mergeCell ref="AD20:AD21"/>
    <mergeCell ref="AE20:AE21"/>
    <mergeCell ref="U16:U17"/>
    <mergeCell ref="V16:V17"/>
    <mergeCell ref="W16:W17"/>
    <mergeCell ref="X16:X17"/>
    <mergeCell ref="Y16:Y17"/>
    <mergeCell ref="Z16:Z17"/>
    <mergeCell ref="AA16:AA17"/>
    <mergeCell ref="AB16:AB17"/>
    <mergeCell ref="AC16:AC17"/>
    <mergeCell ref="AC5:AC6"/>
    <mergeCell ref="AD5:AD6"/>
    <mergeCell ref="AE5:AE6"/>
    <mergeCell ref="S91:S92"/>
    <mergeCell ref="T76:T77"/>
    <mergeCell ref="T78:T79"/>
    <mergeCell ref="T80:T81"/>
    <mergeCell ref="S72:S73"/>
    <mergeCell ref="T29:T30"/>
    <mergeCell ref="X41:X42"/>
    <mergeCell ref="Y41:Y42"/>
    <mergeCell ref="Z41:Z42"/>
    <mergeCell ref="AA41:AA42"/>
    <mergeCell ref="AB41:AB42"/>
    <mergeCell ref="AC41:AC42"/>
    <mergeCell ref="AD41:AD42"/>
    <mergeCell ref="AE41:AE42"/>
    <mergeCell ref="S29:S30"/>
    <mergeCell ref="T53:T54"/>
    <mergeCell ref="T56:T57"/>
    <mergeCell ref="Z43:Z44"/>
    <mergeCell ref="S74:S75"/>
    <mergeCell ref="Y14:Y15"/>
    <mergeCell ref="Z14:Z15"/>
    <mergeCell ref="AA14:AA15"/>
    <mergeCell ref="AB14:AB15"/>
    <mergeCell ref="AC14:AC15"/>
    <mergeCell ref="AD14:AD15"/>
    <mergeCell ref="AE14:AE15"/>
    <mergeCell ref="AD7:AD9"/>
    <mergeCell ref="AE7:AE9"/>
    <mergeCell ref="U10:U11"/>
    <mergeCell ref="AT70:AW70"/>
    <mergeCell ref="AT77:AW77"/>
    <mergeCell ref="T87:T88"/>
    <mergeCell ref="T89:T90"/>
    <mergeCell ref="T91:T92"/>
    <mergeCell ref="U69:U71"/>
    <mergeCell ref="V69:V71"/>
    <mergeCell ref="W69:W71"/>
    <mergeCell ref="X69:X71"/>
    <mergeCell ref="Y69:Y71"/>
    <mergeCell ref="Z69:Z71"/>
    <mergeCell ref="AA69:AA71"/>
    <mergeCell ref="AB69:AB71"/>
    <mergeCell ref="AE69:AE71"/>
    <mergeCell ref="T72:T73"/>
    <mergeCell ref="U72:U73"/>
    <mergeCell ref="V72:V73"/>
    <mergeCell ref="W72:W73"/>
    <mergeCell ref="X72:X73"/>
    <mergeCell ref="Y72:Y73"/>
    <mergeCell ref="Z72:Z73"/>
    <mergeCell ref="AA72:AA73"/>
    <mergeCell ref="AB72:AB73"/>
    <mergeCell ref="AC72:AC73"/>
    <mergeCell ref="AD72:AD73"/>
    <mergeCell ref="AE72:AE73"/>
    <mergeCell ref="T74:T75"/>
    <mergeCell ref="Z74:Z75"/>
    <mergeCell ref="AD82:AD84"/>
    <mergeCell ref="AE82:AE84"/>
    <mergeCell ref="U85:U86"/>
    <mergeCell ref="V85:V86"/>
    <mergeCell ref="H16:H17"/>
    <mergeCell ref="I16:I17"/>
    <mergeCell ref="J16:J17"/>
    <mergeCell ref="K16:K17"/>
    <mergeCell ref="L16:L17"/>
    <mergeCell ref="M16:M17"/>
    <mergeCell ref="N16:N17"/>
    <mergeCell ref="O16:O17"/>
    <mergeCell ref="P16:P17"/>
    <mergeCell ref="Q16:Q17"/>
    <mergeCell ref="R16:R17"/>
    <mergeCell ref="S16:S17"/>
    <mergeCell ref="I41:I42"/>
    <mergeCell ref="D34:G34"/>
    <mergeCell ref="D35:G35"/>
    <mergeCell ref="D41:G41"/>
    <mergeCell ref="D42:G42"/>
    <mergeCell ref="J22:J23"/>
    <mergeCell ref="H27:H28"/>
    <mergeCell ref="I27:I28"/>
    <mergeCell ref="J27:J28"/>
    <mergeCell ref="L27:L28"/>
    <mergeCell ref="K24:K26"/>
    <mergeCell ref="K27:K28"/>
    <mergeCell ref="J24:J26"/>
    <mergeCell ref="L24:L26"/>
    <mergeCell ref="M22:M23"/>
    <mergeCell ref="P22:P23"/>
    <mergeCell ref="K22:K23"/>
    <mergeCell ref="S24:S26"/>
    <mergeCell ref="M27:M28"/>
    <mergeCell ref="I29:I30"/>
    <mergeCell ref="AD16:AD17"/>
    <mergeCell ref="AE16:AE17"/>
    <mergeCell ref="U20:U21"/>
    <mergeCell ref="R53:R54"/>
    <mergeCell ref="S53:S54"/>
    <mergeCell ref="N45:N46"/>
    <mergeCell ref="O45:O46"/>
    <mergeCell ref="Q41:Q42"/>
    <mergeCell ref="D13:G13"/>
    <mergeCell ref="J61:J62"/>
    <mergeCell ref="K61:K62"/>
    <mergeCell ref="L61:L62"/>
    <mergeCell ref="M61:M62"/>
    <mergeCell ref="N61:N62"/>
    <mergeCell ref="O61:O62"/>
    <mergeCell ref="D58:G58"/>
    <mergeCell ref="O24:O26"/>
    <mergeCell ref="I22:I23"/>
    <mergeCell ref="D54:G54"/>
    <mergeCell ref="H53:H54"/>
    <mergeCell ref="I53:I54"/>
    <mergeCell ref="J53:J54"/>
    <mergeCell ref="K53:K54"/>
    <mergeCell ref="L53:L54"/>
    <mergeCell ref="M53:M54"/>
    <mergeCell ref="N53:N54"/>
    <mergeCell ref="O53:O54"/>
    <mergeCell ref="K12:K13"/>
    <mergeCell ref="L12:L13"/>
    <mergeCell ref="D17:G17"/>
    <mergeCell ref="D18:G18"/>
    <mergeCell ref="H22:H23"/>
    <mergeCell ref="T5:T6"/>
    <mergeCell ref="T7:T9"/>
    <mergeCell ref="T10:T11"/>
    <mergeCell ref="T12:T13"/>
    <mergeCell ref="T14:T15"/>
    <mergeCell ref="T31:T32"/>
    <mergeCell ref="N12:N13"/>
    <mergeCell ref="O12:O13"/>
    <mergeCell ref="P24:P26"/>
    <mergeCell ref="M29:M30"/>
    <mergeCell ref="N29:N30"/>
    <mergeCell ref="O29:O30"/>
    <mergeCell ref="P29:P30"/>
    <mergeCell ref="T20:T21"/>
    <mergeCell ref="T22:T23"/>
    <mergeCell ref="Q20:Q21"/>
    <mergeCell ref="N27:N28"/>
    <mergeCell ref="O27:O28"/>
    <mergeCell ref="P27:P28"/>
    <mergeCell ref="R27:R28"/>
    <mergeCell ref="S27:S28"/>
    <mergeCell ref="T24:T26"/>
    <mergeCell ref="T27:T28"/>
    <mergeCell ref="R24:R26"/>
    <mergeCell ref="T16:T17"/>
    <mergeCell ref="S31:S32"/>
    <mergeCell ref="O5:O6"/>
    <mergeCell ref="N5:N6"/>
    <mergeCell ref="N22:N23"/>
    <mergeCell ref="O22:O23"/>
    <mergeCell ref="R29:R30"/>
    <mergeCell ref="P31:P32"/>
    <mergeCell ref="A41:A48"/>
    <mergeCell ref="B41:B48"/>
    <mergeCell ref="U5:U6"/>
    <mergeCell ref="V5:V6"/>
    <mergeCell ref="W5:W6"/>
    <mergeCell ref="X5:X6"/>
    <mergeCell ref="Y5:Y6"/>
    <mergeCell ref="Z5:Z6"/>
    <mergeCell ref="AA5:AA6"/>
    <mergeCell ref="AB5:AB6"/>
    <mergeCell ref="H121:K121"/>
    <mergeCell ref="A5:A15"/>
    <mergeCell ref="B5:B15"/>
    <mergeCell ref="D5:G5"/>
    <mergeCell ref="D6:G6"/>
    <mergeCell ref="D7:G7"/>
    <mergeCell ref="D8:G8"/>
    <mergeCell ref="D9:G9"/>
    <mergeCell ref="D10:G10"/>
    <mergeCell ref="D11:G11"/>
    <mergeCell ref="G119:G120"/>
    <mergeCell ref="K119:L119"/>
    <mergeCell ref="D14:G14"/>
    <mergeCell ref="D15:G15"/>
    <mergeCell ref="A16:A23"/>
    <mergeCell ref="B16:B23"/>
    <mergeCell ref="D23:G23"/>
    <mergeCell ref="D36:G36"/>
    <mergeCell ref="C37:C38"/>
    <mergeCell ref="D37:G37"/>
    <mergeCell ref="D38:G38"/>
    <mergeCell ref="L43:L44"/>
    <mergeCell ref="M56:M57"/>
    <mergeCell ref="N56:N57"/>
    <mergeCell ref="O51:O52"/>
    <mergeCell ref="O49:O50"/>
    <mergeCell ref="D12:G12"/>
    <mergeCell ref="H12:H13"/>
    <mergeCell ref="B49:B64"/>
    <mergeCell ref="D49:G49"/>
    <mergeCell ref="D50:G50"/>
    <mergeCell ref="D51:G51"/>
    <mergeCell ref="D52:G52"/>
    <mergeCell ref="H39:H40"/>
    <mergeCell ref="Q119:R119"/>
    <mergeCell ref="K120:L120"/>
    <mergeCell ref="Q120:R120"/>
    <mergeCell ref="A2:B4"/>
    <mergeCell ref="C2:G4"/>
    <mergeCell ref="A24:A40"/>
    <mergeCell ref="B24:B40"/>
    <mergeCell ref="D24:G24"/>
    <mergeCell ref="D25:G25"/>
    <mergeCell ref="D26:G26"/>
    <mergeCell ref="D27:G27"/>
    <mergeCell ref="D28:G28"/>
    <mergeCell ref="D29:G29"/>
    <mergeCell ref="D30:G30"/>
    <mergeCell ref="D33:G33"/>
    <mergeCell ref="D39:G39"/>
    <mergeCell ref="D40:G40"/>
    <mergeCell ref="D31:G31"/>
    <mergeCell ref="D32:G32"/>
    <mergeCell ref="A65:A77"/>
    <mergeCell ref="D60:G60"/>
    <mergeCell ref="D47:G47"/>
    <mergeCell ref="D48:G48"/>
    <mergeCell ref="J43:J44"/>
    <mergeCell ref="H45:H46"/>
    <mergeCell ref="I45:I46"/>
    <mergeCell ref="J45:J46"/>
    <mergeCell ref="Q61:Q62"/>
    <mergeCell ref="O56:O57"/>
    <mergeCell ref="P56:P57"/>
    <mergeCell ref="Q56:Q57"/>
    <mergeCell ref="L56:L57"/>
    <mergeCell ref="Q51:Q52"/>
    <mergeCell ref="P53:P54"/>
    <mergeCell ref="Q53:Q54"/>
    <mergeCell ref="N49:N50"/>
    <mergeCell ref="P49:P50"/>
    <mergeCell ref="N51:N52"/>
    <mergeCell ref="P61:P62"/>
    <mergeCell ref="Q49:Q50"/>
    <mergeCell ref="H47:H48"/>
    <mergeCell ref="I47:I48"/>
    <mergeCell ref="J47:J48"/>
    <mergeCell ref="K49:K50"/>
    <mergeCell ref="K51:K52"/>
    <mergeCell ref="H51:H52"/>
    <mergeCell ref="I51:I52"/>
    <mergeCell ref="J51:J52"/>
    <mergeCell ref="K47:K48"/>
    <mergeCell ref="L51:L52"/>
    <mergeCell ref="M51:M52"/>
    <mergeCell ref="L47:L48"/>
    <mergeCell ref="K45:K46"/>
    <mergeCell ref="D43:G43"/>
    <mergeCell ref="A101:A104"/>
    <mergeCell ref="B101:B104"/>
    <mergeCell ref="D101:G101"/>
    <mergeCell ref="D102:G102"/>
    <mergeCell ref="A93:A100"/>
    <mergeCell ref="B93:B100"/>
    <mergeCell ref="D93:G93"/>
    <mergeCell ref="D94:G94"/>
    <mergeCell ref="E95:G95"/>
    <mergeCell ref="E96:G96"/>
    <mergeCell ref="E97:G97"/>
    <mergeCell ref="D103:G103"/>
    <mergeCell ref="D104:G104"/>
    <mergeCell ref="H61:H62"/>
    <mergeCell ref="I61:I62"/>
    <mergeCell ref="D56:G56"/>
    <mergeCell ref="D57:G57"/>
    <mergeCell ref="D64:G64"/>
    <mergeCell ref="H74:H75"/>
    <mergeCell ref="I74:I75"/>
    <mergeCell ref="D44:G44"/>
    <mergeCell ref="D45:G45"/>
    <mergeCell ref="D46:G46"/>
    <mergeCell ref="D61:G61"/>
    <mergeCell ref="A49:A64"/>
    <mergeCell ref="D53:G53"/>
    <mergeCell ref="D55:G55"/>
    <mergeCell ref="D62:G62"/>
    <mergeCell ref="D63:G63"/>
    <mergeCell ref="D59:G59"/>
    <mergeCell ref="D118:G118"/>
    <mergeCell ref="K5:K6"/>
    <mergeCell ref="K7:K9"/>
    <mergeCell ref="K10:K11"/>
    <mergeCell ref="K14:K15"/>
    <mergeCell ref="E98:G98"/>
    <mergeCell ref="D99:G99"/>
    <mergeCell ref="D100:G100"/>
    <mergeCell ref="D84:G84"/>
    <mergeCell ref="D85:G85"/>
    <mergeCell ref="D86:G86"/>
    <mergeCell ref="D87:G87"/>
    <mergeCell ref="D88:G88"/>
    <mergeCell ref="D91:G91"/>
    <mergeCell ref="D16:G16"/>
    <mergeCell ref="D19:G19"/>
    <mergeCell ref="D20:G20"/>
    <mergeCell ref="D21:G21"/>
    <mergeCell ref="D22:G22"/>
    <mergeCell ref="D76:G76"/>
    <mergeCell ref="D77:G77"/>
    <mergeCell ref="D70:G70"/>
    <mergeCell ref="D71:G71"/>
    <mergeCell ref="D106:G106"/>
    <mergeCell ref="D66:G66"/>
    <mergeCell ref="D69:G69"/>
    <mergeCell ref="H63:H64"/>
    <mergeCell ref="K56:K57"/>
    <mergeCell ref="K63:K64"/>
    <mergeCell ref="H56:H57"/>
    <mergeCell ref="I56:I57"/>
    <mergeCell ref="J56:J57"/>
    <mergeCell ref="L5:L6"/>
    <mergeCell ref="J5:J6"/>
    <mergeCell ref="I5:I6"/>
    <mergeCell ref="S5:S6"/>
    <mergeCell ref="R5:R6"/>
    <mergeCell ref="P5:P6"/>
    <mergeCell ref="Q5:Q6"/>
    <mergeCell ref="Q7:Q9"/>
    <mergeCell ref="L7:L9"/>
    <mergeCell ref="R7:R9"/>
    <mergeCell ref="S7:S9"/>
    <mergeCell ref="R10:R11"/>
    <mergeCell ref="S10:S11"/>
    <mergeCell ref="R20:R21"/>
    <mergeCell ref="S20:S21"/>
    <mergeCell ref="R14:R15"/>
    <mergeCell ref="S14:S15"/>
    <mergeCell ref="R12:R13"/>
    <mergeCell ref="S12:S13"/>
    <mergeCell ref="M12:M13"/>
    <mergeCell ref="M20:M21"/>
    <mergeCell ref="Q14:Q15"/>
    <mergeCell ref="Q12:Q13"/>
    <mergeCell ref="M10:M11"/>
    <mergeCell ref="L10:L11"/>
    <mergeCell ref="I12:I13"/>
    <mergeCell ref="J12:J13"/>
    <mergeCell ref="P12:P13"/>
    <mergeCell ref="O20:O21"/>
    <mergeCell ref="M5:M6"/>
    <mergeCell ref="AB12:AB13"/>
    <mergeCell ref="AC12:AC13"/>
    <mergeCell ref="AD12:AD13"/>
    <mergeCell ref="AE12:AE13"/>
    <mergeCell ref="U14:U15"/>
    <mergeCell ref="V14:V15"/>
    <mergeCell ref="W14:W15"/>
    <mergeCell ref="X14:X15"/>
    <mergeCell ref="I10:I11"/>
    <mergeCell ref="H10:H11"/>
    <mergeCell ref="H14:H15"/>
    <mergeCell ref="I14:I15"/>
    <mergeCell ref="J14:J15"/>
    <mergeCell ref="J10:J11"/>
    <mergeCell ref="J74:J75"/>
    <mergeCell ref="J7:J9"/>
    <mergeCell ref="I7:I9"/>
    <mergeCell ref="H7:H9"/>
    <mergeCell ref="N7:N9"/>
    <mergeCell ref="O7:O9"/>
    <mergeCell ref="P7:P9"/>
    <mergeCell ref="M7:M9"/>
    <mergeCell ref="R22:R23"/>
    <mergeCell ref="S22:S23"/>
    <mergeCell ref="N47:N48"/>
    <mergeCell ref="O47:O48"/>
    <mergeCell ref="P47:P48"/>
    <mergeCell ref="L49:L50"/>
    <mergeCell ref="M49:M50"/>
    <mergeCell ref="H49:H50"/>
    <mergeCell ref="I49:I50"/>
    <mergeCell ref="J49:J50"/>
    <mergeCell ref="U12:U13"/>
    <mergeCell ref="V12:V13"/>
    <mergeCell ref="W12:W13"/>
    <mergeCell ref="X12:X13"/>
    <mergeCell ref="Y12:Y13"/>
    <mergeCell ref="Z12:Z13"/>
    <mergeCell ref="AA12:AA13"/>
    <mergeCell ref="Q22:Q23"/>
    <mergeCell ref="V10:V11"/>
    <mergeCell ref="W10:W11"/>
    <mergeCell ref="X10:X11"/>
    <mergeCell ref="Y10:Y11"/>
    <mergeCell ref="Z10:Z11"/>
    <mergeCell ref="AA10:AA11"/>
    <mergeCell ref="H5:H6"/>
    <mergeCell ref="Q10:Q11"/>
    <mergeCell ref="H20:H21"/>
    <mergeCell ref="I20:I21"/>
    <mergeCell ref="J20:J21"/>
    <mergeCell ref="N10:N11"/>
    <mergeCell ref="O10:O11"/>
    <mergeCell ref="P10:P11"/>
    <mergeCell ref="N14:N15"/>
    <mergeCell ref="O14:O15"/>
    <mergeCell ref="P14:P15"/>
    <mergeCell ref="L14:L15"/>
    <mergeCell ref="M14:M15"/>
    <mergeCell ref="L20:L21"/>
    <mergeCell ref="N20:N21"/>
    <mergeCell ref="P20:P21"/>
    <mergeCell ref="K20:K21"/>
    <mergeCell ref="L22:L23"/>
    <mergeCell ref="H24:H26"/>
    <mergeCell ref="I24:I26"/>
    <mergeCell ref="U27:U28"/>
    <mergeCell ref="V27:V28"/>
    <mergeCell ref="W27:W28"/>
    <mergeCell ref="X27:X28"/>
    <mergeCell ref="Y27:Y28"/>
    <mergeCell ref="O39:O40"/>
    <mergeCell ref="P39:P40"/>
    <mergeCell ref="R39:R40"/>
    <mergeCell ref="S39:S40"/>
    <mergeCell ref="N35:R35"/>
    <mergeCell ref="N41:N42"/>
    <mergeCell ref="O41:O42"/>
    <mergeCell ref="P41:P42"/>
    <mergeCell ref="N39:N40"/>
    <mergeCell ref="T39:T40"/>
    <mergeCell ref="T41:T42"/>
    <mergeCell ref="U41:U42"/>
    <mergeCell ref="V41:V42"/>
    <mergeCell ref="W41:W42"/>
    <mergeCell ref="H29:H30"/>
    <mergeCell ref="I39:I40"/>
    <mergeCell ref="J39:J40"/>
    <mergeCell ref="Q24:Q26"/>
    <mergeCell ref="Q27:Q28"/>
    <mergeCell ref="Q29:Q30"/>
    <mergeCell ref="Q39:Q40"/>
    <mergeCell ref="M24:M26"/>
    <mergeCell ref="N24:N26"/>
    <mergeCell ref="W31:W32"/>
    <mergeCell ref="H41:H42"/>
    <mergeCell ref="Q31:Q32"/>
    <mergeCell ref="R31:R32"/>
    <mergeCell ref="M43:M44"/>
    <mergeCell ref="L31:L32"/>
    <mergeCell ref="M31:M32"/>
    <mergeCell ref="N31:N32"/>
    <mergeCell ref="O31:O32"/>
    <mergeCell ref="L41:L42"/>
    <mergeCell ref="H35:L35"/>
    <mergeCell ref="K31:K32"/>
    <mergeCell ref="J29:J30"/>
    <mergeCell ref="L29:L30"/>
    <mergeCell ref="K39:K40"/>
    <mergeCell ref="K29:K30"/>
    <mergeCell ref="H31:H32"/>
    <mergeCell ref="I31:I32"/>
    <mergeCell ref="J31:J32"/>
    <mergeCell ref="J41:J42"/>
    <mergeCell ref="K41:K42"/>
    <mergeCell ref="H43:H44"/>
    <mergeCell ref="K43:K44"/>
    <mergeCell ref="M41:M42"/>
    <mergeCell ref="I43:I44"/>
    <mergeCell ref="Q47:Q48"/>
    <mergeCell ref="P45:P46"/>
    <mergeCell ref="L45:L46"/>
    <mergeCell ref="M45:M46"/>
    <mergeCell ref="Q45:Q46"/>
    <mergeCell ref="T47:T48"/>
    <mergeCell ref="T49:T50"/>
    <mergeCell ref="T51:T52"/>
    <mergeCell ref="T43:T44"/>
    <mergeCell ref="T45:T46"/>
    <mergeCell ref="N43:N44"/>
    <mergeCell ref="O43:O44"/>
    <mergeCell ref="P43:P44"/>
    <mergeCell ref="R41:R42"/>
    <mergeCell ref="S41:S42"/>
    <mergeCell ref="L39:L40"/>
    <mergeCell ref="M39:M40"/>
    <mergeCell ref="R43:R44"/>
    <mergeCell ref="S43:S44"/>
    <mergeCell ref="Q43:Q44"/>
    <mergeCell ref="M47:M48"/>
    <mergeCell ref="P51:P52"/>
    <mergeCell ref="U43:U44"/>
    <mergeCell ref="V43:V44"/>
    <mergeCell ref="W43:W44"/>
    <mergeCell ref="X43:X44"/>
    <mergeCell ref="Y43:Y44"/>
    <mergeCell ref="S63:S64"/>
    <mergeCell ref="R63:R64"/>
    <mergeCell ref="R56:R57"/>
    <mergeCell ref="S56:S57"/>
    <mergeCell ref="R61:R62"/>
    <mergeCell ref="S61:S62"/>
    <mergeCell ref="T61:T62"/>
    <mergeCell ref="T63:T64"/>
    <mergeCell ref="U56:U57"/>
    <mergeCell ref="V56:V57"/>
    <mergeCell ref="W56:W57"/>
    <mergeCell ref="X56:X57"/>
    <mergeCell ref="Y56:Y57"/>
    <mergeCell ref="Y63:Y64"/>
    <mergeCell ref="R45:R46"/>
    <mergeCell ref="S45:S46"/>
    <mergeCell ref="R51:R52"/>
    <mergeCell ref="S51:S52"/>
    <mergeCell ref="S47:S48"/>
    <mergeCell ref="R49:R50"/>
    <mergeCell ref="S49:S50"/>
    <mergeCell ref="R47:R48"/>
    <mergeCell ref="Z56:Z57"/>
    <mergeCell ref="AA56:AA57"/>
    <mergeCell ref="AB56:AB57"/>
    <mergeCell ref="AC56:AC57"/>
    <mergeCell ref="AD56:AD57"/>
    <mergeCell ref="AE56:AE57"/>
    <mergeCell ref="AA61:AA62"/>
    <mergeCell ref="AB61:AB62"/>
    <mergeCell ref="AC61:AC62"/>
    <mergeCell ref="AD61:AD62"/>
    <mergeCell ref="AE61:AE62"/>
    <mergeCell ref="U63:U64"/>
    <mergeCell ref="V63:V64"/>
    <mergeCell ref="W63:W64"/>
    <mergeCell ref="X63:X64"/>
    <mergeCell ref="Q63:Q64"/>
    <mergeCell ref="H69:H71"/>
    <mergeCell ref="I69:I71"/>
    <mergeCell ref="J69:J71"/>
    <mergeCell ref="L69:L71"/>
    <mergeCell ref="M69:M71"/>
    <mergeCell ref="H65:H66"/>
    <mergeCell ref="I65:I66"/>
    <mergeCell ref="J65:J66"/>
    <mergeCell ref="L65:L66"/>
    <mergeCell ref="M65:M66"/>
    <mergeCell ref="P63:P64"/>
    <mergeCell ref="O63:O64"/>
    <mergeCell ref="N69:N71"/>
    <mergeCell ref="O69:O71"/>
    <mergeCell ref="P69:P71"/>
    <mergeCell ref="N63:N64"/>
    <mergeCell ref="M63:M64"/>
    <mergeCell ref="L63:L64"/>
    <mergeCell ref="J63:J64"/>
    <mergeCell ref="I63:I64"/>
    <mergeCell ref="K65:K66"/>
    <mergeCell ref="K69:K71"/>
    <mergeCell ref="O65:O66"/>
    <mergeCell ref="P65:P66"/>
    <mergeCell ref="R65:R66"/>
    <mergeCell ref="S65:S66"/>
    <mergeCell ref="N65:N66"/>
    <mergeCell ref="Q65:Q66"/>
    <mergeCell ref="Q69:Q71"/>
    <mergeCell ref="T65:T66"/>
    <mergeCell ref="T69:T71"/>
    <mergeCell ref="R69:R71"/>
    <mergeCell ref="S69:S71"/>
    <mergeCell ref="AA65:AA66"/>
    <mergeCell ref="AB65:AB66"/>
    <mergeCell ref="AC65:AC66"/>
    <mergeCell ref="AD65:AD66"/>
    <mergeCell ref="AE65:AE66"/>
    <mergeCell ref="AC69:AC71"/>
    <mergeCell ref="AD69:AD71"/>
    <mergeCell ref="AO69:AO71"/>
    <mergeCell ref="AP69:AP71"/>
    <mergeCell ref="AQ69:AQ71"/>
    <mergeCell ref="O74:O75"/>
    <mergeCell ref="P74:P75"/>
    <mergeCell ref="AB74:AB75"/>
    <mergeCell ref="AF72:AF73"/>
    <mergeCell ref="AG72:AG73"/>
    <mergeCell ref="AH72:AH73"/>
    <mergeCell ref="AI72:AI73"/>
    <mergeCell ref="AJ72:AJ73"/>
    <mergeCell ref="AK72:AK73"/>
    <mergeCell ref="AL72:AL73"/>
    <mergeCell ref="AM72:AM73"/>
    <mergeCell ref="AN72:AN73"/>
    <mergeCell ref="AO72:AO73"/>
    <mergeCell ref="AP72:AP73"/>
    <mergeCell ref="AQ72:AQ73"/>
    <mergeCell ref="AF69:AF71"/>
    <mergeCell ref="AG69:AG71"/>
    <mergeCell ref="AH69:AH71"/>
    <mergeCell ref="AI69:AI71"/>
    <mergeCell ref="AJ69:AJ71"/>
    <mergeCell ref="AK69:AK71"/>
    <mergeCell ref="AL69:AL71"/>
    <mergeCell ref="Q72:Q73"/>
    <mergeCell ref="Q74:Q75"/>
    <mergeCell ref="K74:K75"/>
    <mergeCell ref="K72:K73"/>
    <mergeCell ref="R72:R73"/>
    <mergeCell ref="O72:O73"/>
    <mergeCell ref="P72:P73"/>
    <mergeCell ref="L74:L75"/>
    <mergeCell ref="M74:M75"/>
    <mergeCell ref="N74:N75"/>
    <mergeCell ref="R74:R75"/>
    <mergeCell ref="U65:U66"/>
    <mergeCell ref="V65:V66"/>
    <mergeCell ref="W65:W66"/>
    <mergeCell ref="X65:X66"/>
    <mergeCell ref="Y65:Y66"/>
    <mergeCell ref="Z65:Z66"/>
    <mergeCell ref="P80:P81"/>
    <mergeCell ref="O76:O77"/>
    <mergeCell ref="P76:P77"/>
    <mergeCell ref="L78:L79"/>
    <mergeCell ref="K76:K77"/>
    <mergeCell ref="K78:K79"/>
    <mergeCell ref="K80:K81"/>
    <mergeCell ref="L76:L77"/>
    <mergeCell ref="M76:M77"/>
    <mergeCell ref="N76:N77"/>
    <mergeCell ref="L80:L81"/>
    <mergeCell ref="N78:N79"/>
    <mergeCell ref="O78:O79"/>
    <mergeCell ref="P78:P79"/>
    <mergeCell ref="H72:H73"/>
    <mergeCell ref="I72:I73"/>
    <mergeCell ref="J72:J73"/>
    <mergeCell ref="L72:L73"/>
    <mergeCell ref="M72:M73"/>
    <mergeCell ref="N72:N73"/>
    <mergeCell ref="J93:J98"/>
    <mergeCell ref="I93:I98"/>
    <mergeCell ref="H93:H98"/>
    <mergeCell ref="N93:N98"/>
    <mergeCell ref="O93:O98"/>
    <mergeCell ref="P93:P98"/>
    <mergeCell ref="M93:M98"/>
    <mergeCell ref="L93:L98"/>
    <mergeCell ref="Q82:Q84"/>
    <mergeCell ref="Q85:Q86"/>
    <mergeCell ref="R85:R86"/>
    <mergeCell ref="S76:S77"/>
    <mergeCell ref="R78:R79"/>
    <mergeCell ref="S78:S79"/>
    <mergeCell ref="S82:S84"/>
    <mergeCell ref="S85:S86"/>
    <mergeCell ref="T82:T84"/>
    <mergeCell ref="T85:T86"/>
    <mergeCell ref="Q76:Q77"/>
    <mergeCell ref="Q78:Q79"/>
    <mergeCell ref="Q80:Q81"/>
    <mergeCell ref="R80:R81"/>
    <mergeCell ref="S80:S81"/>
    <mergeCell ref="R76:R77"/>
    <mergeCell ref="H76:H77"/>
    <mergeCell ref="I76:I77"/>
    <mergeCell ref="J76:J77"/>
    <mergeCell ref="H78:H79"/>
    <mergeCell ref="I78:I79"/>
    <mergeCell ref="J78:J79"/>
    <mergeCell ref="N80:N81"/>
    <mergeCell ref="O80:O81"/>
    <mergeCell ref="AA85:AA86"/>
    <mergeCell ref="AB85:AB86"/>
    <mergeCell ref="N91:N92"/>
    <mergeCell ref="O91:O92"/>
    <mergeCell ref="P91:P92"/>
    <mergeCell ref="Y87:Y88"/>
    <mergeCell ref="Z87:Z88"/>
    <mergeCell ref="AA87:AA88"/>
    <mergeCell ref="AB87:AB88"/>
    <mergeCell ref="Z91:Z92"/>
    <mergeCell ref="AA99:AA100"/>
    <mergeCell ref="AB99:AB100"/>
    <mergeCell ref="S87:S88"/>
    <mergeCell ref="N87:N88"/>
    <mergeCell ref="O87:O88"/>
    <mergeCell ref="R87:R88"/>
    <mergeCell ref="P87:P88"/>
    <mergeCell ref="Q87:Q88"/>
    <mergeCell ref="S93:S98"/>
    <mergeCell ref="R93:R98"/>
    <mergeCell ref="Q93:Q98"/>
    <mergeCell ref="T93:T98"/>
    <mergeCell ref="Q89:Q90"/>
    <mergeCell ref="R89:R90"/>
    <mergeCell ref="Q91:Q92"/>
    <mergeCell ref="R91:R92"/>
    <mergeCell ref="N99:N100"/>
    <mergeCell ref="O99:O100"/>
    <mergeCell ref="P99:P100"/>
    <mergeCell ref="L101:L102"/>
    <mergeCell ref="M101:M102"/>
    <mergeCell ref="R101:R102"/>
    <mergeCell ref="L103:L104"/>
    <mergeCell ref="M103:M104"/>
    <mergeCell ref="K103:K104"/>
    <mergeCell ref="K101:K102"/>
    <mergeCell ref="N101:N102"/>
    <mergeCell ref="O101:O102"/>
    <mergeCell ref="P101:P102"/>
    <mergeCell ref="N103:N104"/>
    <mergeCell ref="O103:O104"/>
    <mergeCell ref="P103:P104"/>
    <mergeCell ref="W85:W86"/>
    <mergeCell ref="X85:X86"/>
    <mergeCell ref="Y85:Y86"/>
    <mergeCell ref="Z85:Z86"/>
    <mergeCell ref="K91:K92"/>
    <mergeCell ref="K93:K98"/>
    <mergeCell ref="L99:L100"/>
    <mergeCell ref="M99:M100"/>
    <mergeCell ref="K99:K100"/>
    <mergeCell ref="S101:S102"/>
    <mergeCell ref="R103:R104"/>
    <mergeCell ref="S103:S104"/>
    <mergeCell ref="Q101:Q102"/>
    <mergeCell ref="AI113:AI114"/>
    <mergeCell ref="K105:K112"/>
    <mergeCell ref="R115:R116"/>
    <mergeCell ref="S99:S100"/>
    <mergeCell ref="R99:R100"/>
    <mergeCell ref="Q99:Q100"/>
    <mergeCell ref="T105:T112"/>
    <mergeCell ref="T113:T114"/>
    <mergeCell ref="T115:T116"/>
    <mergeCell ref="H115:H116"/>
    <mergeCell ref="I115:I116"/>
    <mergeCell ref="J115:J116"/>
    <mergeCell ref="L115:L116"/>
    <mergeCell ref="M115:M116"/>
    <mergeCell ref="H113:H114"/>
    <mergeCell ref="I113:I114"/>
    <mergeCell ref="J113:J114"/>
    <mergeCell ref="L113:L114"/>
    <mergeCell ref="M113:M114"/>
    <mergeCell ref="K113:K114"/>
    <mergeCell ref="K115:K116"/>
    <mergeCell ref="R105:R112"/>
    <mergeCell ref="S105:S112"/>
    <mergeCell ref="N105:N112"/>
    <mergeCell ref="H101:H102"/>
    <mergeCell ref="O105:O112"/>
    <mergeCell ref="I105:I112"/>
    <mergeCell ref="N115:N116"/>
    <mergeCell ref="O115:O116"/>
    <mergeCell ref="P115:P116"/>
    <mergeCell ref="S115:S116"/>
    <mergeCell ref="AC99:AC100"/>
    <mergeCell ref="V113:V114"/>
    <mergeCell ref="W113:W114"/>
    <mergeCell ref="X113:X114"/>
    <mergeCell ref="Y113:Y114"/>
    <mergeCell ref="Z113:Z114"/>
    <mergeCell ref="O113:O114"/>
    <mergeCell ref="P113:P114"/>
    <mergeCell ref="R113:R114"/>
    <mergeCell ref="S113:S114"/>
    <mergeCell ref="N113:N114"/>
    <mergeCell ref="Q113:Q114"/>
    <mergeCell ref="Q115:Q116"/>
    <mergeCell ref="Z99:Z100"/>
    <mergeCell ref="T99:T100"/>
    <mergeCell ref="T101:T102"/>
    <mergeCell ref="T103:T104"/>
    <mergeCell ref="P105:P112"/>
    <mergeCell ref="Q103:Q104"/>
    <mergeCell ref="U99:U100"/>
    <mergeCell ref="V99:V100"/>
    <mergeCell ref="W99:W100"/>
    <mergeCell ref="X99:X100"/>
    <mergeCell ref="Y99:Y100"/>
    <mergeCell ref="V115:V116"/>
    <mergeCell ref="W115:W116"/>
    <mergeCell ref="X115:X116"/>
    <mergeCell ref="Y115:Y116"/>
    <mergeCell ref="Z115:Z116"/>
    <mergeCell ref="K82:K84"/>
    <mergeCell ref="K85:K86"/>
    <mergeCell ref="D92:G92"/>
    <mergeCell ref="D78:G78"/>
    <mergeCell ref="H91:H92"/>
    <mergeCell ref="I91:I92"/>
    <mergeCell ref="J91:J92"/>
    <mergeCell ref="AJ113:AJ114"/>
    <mergeCell ref="AK113:AK114"/>
    <mergeCell ref="AL113:AL114"/>
    <mergeCell ref="AM113:AM114"/>
    <mergeCell ref="AN113:AN114"/>
    <mergeCell ref="N82:N84"/>
    <mergeCell ref="S89:S90"/>
    <mergeCell ref="D90:G90"/>
    <mergeCell ref="H89:H90"/>
    <mergeCell ref="I89:I90"/>
    <mergeCell ref="J89:J90"/>
    <mergeCell ref="K89:K90"/>
    <mergeCell ref="L89:L90"/>
    <mergeCell ref="M89:M90"/>
    <mergeCell ref="N89:N90"/>
    <mergeCell ref="O89:O90"/>
    <mergeCell ref="P89:P90"/>
    <mergeCell ref="H85:H86"/>
    <mergeCell ref="I85:I86"/>
    <mergeCell ref="J85:J86"/>
    <mergeCell ref="L85:L86"/>
    <mergeCell ref="M85:M86"/>
    <mergeCell ref="N85:N86"/>
    <mergeCell ref="O85:O86"/>
    <mergeCell ref="P85:P86"/>
    <mergeCell ref="L105:L112"/>
    <mergeCell ref="M105:M112"/>
    <mergeCell ref="Q105:Q112"/>
    <mergeCell ref="H105:H112"/>
    <mergeCell ref="R82:R84"/>
    <mergeCell ref="D67:G67"/>
    <mergeCell ref="D73:G73"/>
    <mergeCell ref="D74:G74"/>
    <mergeCell ref="D75:G75"/>
    <mergeCell ref="D72:G72"/>
    <mergeCell ref="D79:G79"/>
    <mergeCell ref="D80:G80"/>
    <mergeCell ref="D81:G81"/>
    <mergeCell ref="D82:G82"/>
    <mergeCell ref="D83:G83"/>
    <mergeCell ref="D89:G89"/>
    <mergeCell ref="M91:M92"/>
    <mergeCell ref="L91:L92"/>
    <mergeCell ref="K87:K88"/>
    <mergeCell ref="O82:O84"/>
    <mergeCell ref="P82:P84"/>
    <mergeCell ref="H82:H84"/>
    <mergeCell ref="I82:I84"/>
    <mergeCell ref="J82:J84"/>
    <mergeCell ref="L82:L84"/>
    <mergeCell ref="M82:M84"/>
    <mergeCell ref="I87:I88"/>
    <mergeCell ref="J87:J88"/>
    <mergeCell ref="L87:L88"/>
    <mergeCell ref="M87:M88"/>
    <mergeCell ref="M80:M81"/>
    <mergeCell ref="M78:M79"/>
    <mergeCell ref="D117:G117"/>
    <mergeCell ref="A105:A116"/>
    <mergeCell ref="B105:B116"/>
    <mergeCell ref="D105:G105"/>
    <mergeCell ref="D116:G116"/>
    <mergeCell ref="D113:G113"/>
    <mergeCell ref="D114:G114"/>
    <mergeCell ref="F111:G111"/>
    <mergeCell ref="F112:G112"/>
    <mergeCell ref="D115:G115"/>
    <mergeCell ref="E109:G109"/>
    <mergeCell ref="F110:G110"/>
    <mergeCell ref="E107:G107"/>
    <mergeCell ref="E108:G108"/>
    <mergeCell ref="D68:G68"/>
    <mergeCell ref="H87:H88"/>
    <mergeCell ref="J105:J112"/>
    <mergeCell ref="A78:A92"/>
    <mergeCell ref="B78:B92"/>
    <mergeCell ref="H80:H81"/>
    <mergeCell ref="I80:I81"/>
    <mergeCell ref="J80:J81"/>
    <mergeCell ref="B65:B77"/>
    <mergeCell ref="D65:G65"/>
    <mergeCell ref="I101:I102"/>
    <mergeCell ref="J101:J102"/>
    <mergeCell ref="H103:H104"/>
    <mergeCell ref="I103:I104"/>
    <mergeCell ref="J103:J104"/>
    <mergeCell ref="H99:H100"/>
    <mergeCell ref="I99:I100"/>
    <mergeCell ref="J99:J100"/>
  </mergeCells>
  <phoneticPr fontId="4"/>
  <dataValidations count="1">
    <dataValidation type="list" allowBlank="1" showInputMessage="1" showErrorMessage="1" sqref="AF37:AF57 AL37:AL57 AJ45:AJ48 AF5:AF32 AJ5:AJ6 AJ63 AP59 AL5:AL32 AJ59 AF34:AF35 AJ65:AJ77 AL34 AP93:AP98 AJ93:AJ98 AP45:AP48 AP24:AP26 AJ34 AJ24:AJ28 AJ105:AJ114 AF59:AF120 AL59:AL120 L45:L46 R45:R46 N37:N57 Z59:Z120 R59 N5:N32 L59 H5:H32 N34 R93:R98 L93:L98 R24:R26 T5:T32 H37:H57 N59:N120 X45:X46 AD45:AD46 X24:X26 AD59 Z5:Z32 X59 L24:L26 Z34 AD93:AD98 X93:X98 T34 AD24:AD26 H34 Z37:Z57 T37:T57 L65:L66 X65:X66 L68 H59:H120 X68 T59:T120">
      <formula1>$AS$3:$AS$4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rowBreaks count="4" manualBreakCount="4">
    <brk id="40" max="43" man="1"/>
    <brk id="71" max="43" man="1"/>
    <brk id="92" max="43" man="1"/>
    <brk id="116" max="43" man="1"/>
  </rowBreaks>
  <ignoredErrors>
    <ignoredError sqref="C33:C36 C19:C31 C55:C58 C69:C92 C5:C11 C15:C16 C37:C53 C64:C66 C93:C1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3"/>
  <sheetViews>
    <sheetView view="pageBreakPreview" zoomScale="85" zoomScaleNormal="100" zoomScaleSheetLayoutView="85" workbookViewId="0">
      <pane xSplit="2" ySplit="4" topLeftCell="C17" activePane="bottomRight" state="frozen"/>
      <selection activeCell="H6" sqref="H6:J6"/>
      <selection pane="topRight" activeCell="H6" sqref="H6:J6"/>
      <selection pane="bottomLeft" activeCell="H6" sqref="H6:J6"/>
      <selection pane="bottomRight" activeCell="D25" sqref="D25:G25"/>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5" style="51" hidden="1" customWidth="1"/>
    <col min="44" max="44" width="31.33203125" style="531" customWidth="1"/>
    <col min="45" max="45" width="9" style="51" hidden="1" customWidth="1"/>
    <col min="46" max="49" width="15.33203125" style="51" customWidth="1"/>
    <col min="50" max="16384" width="9" style="51"/>
  </cols>
  <sheetData>
    <row r="1" spans="1:45" ht="30" customHeight="1" x14ac:dyDescent="0.2">
      <c r="A1" s="46" t="s">
        <v>226</v>
      </c>
    </row>
    <row r="2" spans="1:45" ht="24.75" customHeight="1" x14ac:dyDescent="0.2">
      <c r="A2" s="599" t="s">
        <v>32</v>
      </c>
      <c r="B2" s="601"/>
      <c r="C2" s="599" t="s">
        <v>33</v>
      </c>
      <c r="D2" s="600"/>
      <c r="E2" s="600"/>
      <c r="F2" s="600"/>
      <c r="G2" s="601"/>
      <c r="H2" s="641" t="s">
        <v>474</v>
      </c>
      <c r="I2" s="642"/>
      <c r="J2" s="642"/>
      <c r="K2" s="642"/>
      <c r="L2" s="642"/>
      <c r="M2" s="642"/>
      <c r="N2" s="642"/>
      <c r="O2" s="642"/>
      <c r="P2" s="642"/>
      <c r="Q2" s="642"/>
      <c r="R2" s="642"/>
      <c r="S2" s="643"/>
      <c r="T2" s="641" t="s">
        <v>475</v>
      </c>
      <c r="U2" s="642"/>
      <c r="V2" s="642"/>
      <c r="W2" s="642"/>
      <c r="X2" s="642"/>
      <c r="Y2" s="642"/>
      <c r="Z2" s="642"/>
      <c r="AA2" s="642"/>
      <c r="AB2" s="642"/>
      <c r="AC2" s="642"/>
      <c r="AD2" s="642"/>
      <c r="AE2" s="643"/>
      <c r="AF2" s="641" t="s">
        <v>476</v>
      </c>
      <c r="AG2" s="642"/>
      <c r="AH2" s="642"/>
      <c r="AI2" s="642"/>
      <c r="AJ2" s="642"/>
      <c r="AK2" s="642"/>
      <c r="AL2" s="642"/>
      <c r="AM2" s="642"/>
      <c r="AN2" s="642"/>
      <c r="AO2" s="642"/>
      <c r="AP2" s="642"/>
      <c r="AQ2" s="643"/>
      <c r="AR2" s="644" t="s">
        <v>492</v>
      </c>
      <c r="AS2" s="51" t="s">
        <v>64</v>
      </c>
    </row>
    <row r="3" spans="1:45" ht="24.75" customHeight="1" x14ac:dyDescent="0.2">
      <c r="A3" s="658"/>
      <c r="B3" s="660"/>
      <c r="C3" s="658"/>
      <c r="D3" s="659"/>
      <c r="E3" s="659"/>
      <c r="F3" s="659"/>
      <c r="G3" s="660"/>
      <c r="H3" s="599" t="s">
        <v>34</v>
      </c>
      <c r="I3" s="600"/>
      <c r="J3" s="600"/>
      <c r="K3" s="600"/>
      <c r="L3" s="600"/>
      <c r="M3" s="601"/>
      <c r="N3" s="602" t="s">
        <v>35</v>
      </c>
      <c r="O3" s="603"/>
      <c r="P3" s="603"/>
      <c r="Q3" s="603"/>
      <c r="R3" s="603"/>
      <c r="S3" s="604"/>
      <c r="T3" s="599" t="s">
        <v>34</v>
      </c>
      <c r="U3" s="600"/>
      <c r="V3" s="600"/>
      <c r="W3" s="600"/>
      <c r="X3" s="600"/>
      <c r="Y3" s="601"/>
      <c r="Z3" s="602" t="s">
        <v>35</v>
      </c>
      <c r="AA3" s="603"/>
      <c r="AB3" s="603"/>
      <c r="AC3" s="603"/>
      <c r="AD3" s="603"/>
      <c r="AE3" s="604"/>
      <c r="AF3" s="599" t="s">
        <v>34</v>
      </c>
      <c r="AG3" s="600"/>
      <c r="AH3" s="600"/>
      <c r="AI3" s="600"/>
      <c r="AJ3" s="600"/>
      <c r="AK3" s="601"/>
      <c r="AL3" s="602" t="s">
        <v>35</v>
      </c>
      <c r="AM3" s="603"/>
      <c r="AN3" s="603"/>
      <c r="AO3" s="603"/>
      <c r="AP3" s="603"/>
      <c r="AQ3" s="604"/>
      <c r="AR3" s="644"/>
      <c r="AS3" s="51" t="s">
        <v>64</v>
      </c>
    </row>
    <row r="4" spans="1:45" ht="63.75" customHeight="1" x14ac:dyDescent="0.2">
      <c r="A4" s="636"/>
      <c r="B4" s="637"/>
      <c r="C4" s="636"/>
      <c r="D4" s="638"/>
      <c r="E4" s="638"/>
      <c r="F4" s="638"/>
      <c r="G4" s="637"/>
      <c r="H4" s="135"/>
      <c r="I4" s="136"/>
      <c r="J4" s="136"/>
      <c r="K4" s="136"/>
      <c r="L4" s="533" t="s">
        <v>70</v>
      </c>
      <c r="M4" s="149"/>
      <c r="N4" s="79"/>
      <c r="O4" s="80"/>
      <c r="P4" s="80"/>
      <c r="Q4" s="80"/>
      <c r="R4" s="533" t="s">
        <v>70</v>
      </c>
      <c r="S4" s="149"/>
      <c r="T4" s="330"/>
      <c r="U4" s="331"/>
      <c r="V4" s="331"/>
      <c r="W4" s="331"/>
      <c r="X4" s="533" t="s">
        <v>70</v>
      </c>
      <c r="Y4" s="149"/>
      <c r="Z4" s="79"/>
      <c r="AA4" s="80"/>
      <c r="AB4" s="80"/>
      <c r="AC4" s="80"/>
      <c r="AD4" s="533" t="s">
        <v>70</v>
      </c>
      <c r="AE4" s="149"/>
      <c r="AF4" s="330"/>
      <c r="AG4" s="331"/>
      <c r="AH4" s="331"/>
      <c r="AI4" s="331"/>
      <c r="AJ4" s="533" t="s">
        <v>70</v>
      </c>
      <c r="AK4" s="149"/>
      <c r="AL4" s="79"/>
      <c r="AM4" s="80"/>
      <c r="AN4" s="80"/>
      <c r="AO4" s="80"/>
      <c r="AP4" s="533" t="s">
        <v>70</v>
      </c>
      <c r="AQ4" s="149"/>
      <c r="AR4" s="644"/>
      <c r="AS4" s="51" t="s">
        <v>65</v>
      </c>
    </row>
    <row r="5" spans="1:45" ht="27.75" customHeight="1" x14ac:dyDescent="0.2">
      <c r="A5" s="583">
        <v>1</v>
      </c>
      <c r="B5" s="586" t="s">
        <v>227</v>
      </c>
      <c r="C5" s="183" t="s">
        <v>74</v>
      </c>
      <c r="D5" s="675" t="s">
        <v>228</v>
      </c>
      <c r="E5" s="675"/>
      <c r="F5" s="675"/>
      <c r="G5" s="882"/>
      <c r="H5" s="650" t="s">
        <v>71</v>
      </c>
      <c r="I5" s="690">
        <f>IF(H5="■",1,0)</f>
        <v>0</v>
      </c>
      <c r="J5" s="690"/>
      <c r="K5" s="693" t="s">
        <v>66</v>
      </c>
      <c r="L5" s="883" t="s">
        <v>71</v>
      </c>
      <c r="M5" s="894">
        <f>IF(L5="■",1,0)</f>
        <v>0</v>
      </c>
      <c r="N5" s="699" t="s">
        <v>71</v>
      </c>
      <c r="O5" s="690">
        <f>IF(N5="■",1,0)</f>
        <v>0</v>
      </c>
      <c r="P5" s="690"/>
      <c r="Q5" s="693" t="s">
        <v>120</v>
      </c>
      <c r="R5" s="883" t="s">
        <v>71</v>
      </c>
      <c r="S5" s="894">
        <f>IF(R5="■",1,0)</f>
        <v>0</v>
      </c>
      <c r="T5" s="650" t="s">
        <v>71</v>
      </c>
      <c r="U5" s="690">
        <f>IF(T5="■",1,0)</f>
        <v>0</v>
      </c>
      <c r="V5" s="690"/>
      <c r="W5" s="690" t="s">
        <v>66</v>
      </c>
      <c r="X5" s="883" t="s">
        <v>71</v>
      </c>
      <c r="Y5" s="894">
        <f>IF(X5="■",1,0)</f>
        <v>0</v>
      </c>
      <c r="Z5" s="699" t="s">
        <v>71</v>
      </c>
      <c r="AA5" s="690">
        <f>IF(Z5="■",1,0)</f>
        <v>0</v>
      </c>
      <c r="AB5" s="690"/>
      <c r="AC5" s="690" t="s">
        <v>120</v>
      </c>
      <c r="AD5" s="883" t="s">
        <v>71</v>
      </c>
      <c r="AE5" s="894">
        <f>IF(AD5="■",1,0)</f>
        <v>0</v>
      </c>
      <c r="AF5" s="650" t="s">
        <v>71</v>
      </c>
      <c r="AG5" s="690">
        <f>IF(AF5="■",1,0)</f>
        <v>0</v>
      </c>
      <c r="AH5" s="690"/>
      <c r="AI5" s="690" t="s">
        <v>66</v>
      </c>
      <c r="AJ5" s="883" t="s">
        <v>71</v>
      </c>
      <c r="AK5" s="894">
        <f>IF(AJ5="■",1,0)</f>
        <v>0</v>
      </c>
      <c r="AL5" s="699" t="s">
        <v>71</v>
      </c>
      <c r="AM5" s="690">
        <f>IF(AL5="■",1,0)</f>
        <v>0</v>
      </c>
      <c r="AN5" s="690"/>
      <c r="AO5" s="690" t="s">
        <v>120</v>
      </c>
      <c r="AP5" s="883" t="s">
        <v>71</v>
      </c>
      <c r="AQ5" s="894">
        <f>IF(AP5="■",1,0)</f>
        <v>0</v>
      </c>
      <c r="AR5" s="579"/>
    </row>
    <row r="6" spans="1:45" ht="54" customHeight="1" x14ac:dyDescent="0.2">
      <c r="A6" s="584"/>
      <c r="B6" s="587"/>
      <c r="C6" s="72"/>
      <c r="D6" s="878" t="s">
        <v>460</v>
      </c>
      <c r="E6" s="878"/>
      <c r="F6" s="878"/>
      <c r="G6" s="879"/>
      <c r="H6" s="651"/>
      <c r="I6" s="691"/>
      <c r="J6" s="691"/>
      <c r="K6" s="694"/>
      <c r="L6" s="884"/>
      <c r="M6" s="895"/>
      <c r="N6" s="700"/>
      <c r="O6" s="691"/>
      <c r="P6" s="691"/>
      <c r="Q6" s="694"/>
      <c r="R6" s="884"/>
      <c r="S6" s="895"/>
      <c r="T6" s="651"/>
      <c r="U6" s="691"/>
      <c r="V6" s="691"/>
      <c r="W6" s="691"/>
      <c r="X6" s="884"/>
      <c r="Y6" s="895"/>
      <c r="Z6" s="700"/>
      <c r="AA6" s="691"/>
      <c r="AB6" s="691"/>
      <c r="AC6" s="691"/>
      <c r="AD6" s="884"/>
      <c r="AE6" s="895"/>
      <c r="AF6" s="651"/>
      <c r="AG6" s="691"/>
      <c r="AH6" s="691"/>
      <c r="AI6" s="691"/>
      <c r="AJ6" s="884"/>
      <c r="AK6" s="895"/>
      <c r="AL6" s="700"/>
      <c r="AM6" s="691"/>
      <c r="AN6" s="691"/>
      <c r="AO6" s="691"/>
      <c r="AP6" s="884"/>
      <c r="AQ6" s="895"/>
      <c r="AR6" s="579"/>
    </row>
    <row r="7" spans="1:45" ht="13.5" customHeight="1" x14ac:dyDescent="0.2">
      <c r="A7" s="584"/>
      <c r="B7" s="587"/>
      <c r="C7" s="72"/>
      <c r="D7" s="376" t="s">
        <v>201</v>
      </c>
      <c r="E7" s="892" t="s">
        <v>461</v>
      </c>
      <c r="F7" s="892"/>
      <c r="G7" s="893"/>
      <c r="H7" s="651"/>
      <c r="I7" s="691"/>
      <c r="J7" s="691"/>
      <c r="K7" s="694"/>
      <c r="L7" s="884"/>
      <c r="M7" s="895"/>
      <c r="N7" s="700"/>
      <c r="O7" s="691"/>
      <c r="P7" s="691"/>
      <c r="Q7" s="694"/>
      <c r="R7" s="884"/>
      <c r="S7" s="895"/>
      <c r="T7" s="651"/>
      <c r="U7" s="691"/>
      <c r="V7" s="691"/>
      <c r="W7" s="691"/>
      <c r="X7" s="884"/>
      <c r="Y7" s="895"/>
      <c r="Z7" s="700"/>
      <c r="AA7" s="691"/>
      <c r="AB7" s="691"/>
      <c r="AC7" s="691"/>
      <c r="AD7" s="884"/>
      <c r="AE7" s="895"/>
      <c r="AF7" s="651"/>
      <c r="AG7" s="691"/>
      <c r="AH7" s="691"/>
      <c r="AI7" s="691"/>
      <c r="AJ7" s="884"/>
      <c r="AK7" s="895"/>
      <c r="AL7" s="700"/>
      <c r="AM7" s="691"/>
      <c r="AN7" s="691"/>
      <c r="AO7" s="691"/>
      <c r="AP7" s="884"/>
      <c r="AQ7" s="895"/>
      <c r="AR7" s="579"/>
    </row>
    <row r="8" spans="1:45" ht="27.75" customHeight="1" x14ac:dyDescent="0.2">
      <c r="A8" s="584"/>
      <c r="B8" s="587"/>
      <c r="C8" s="72"/>
      <c r="D8" s="376"/>
      <c r="E8" s="377" t="s">
        <v>333</v>
      </c>
      <c r="F8" s="686" t="s">
        <v>483</v>
      </c>
      <c r="G8" s="687"/>
      <c r="H8" s="651"/>
      <c r="I8" s="691"/>
      <c r="J8" s="691"/>
      <c r="K8" s="694"/>
      <c r="L8" s="884"/>
      <c r="M8" s="895"/>
      <c r="N8" s="700"/>
      <c r="O8" s="691"/>
      <c r="P8" s="691"/>
      <c r="Q8" s="694"/>
      <c r="R8" s="884"/>
      <c r="S8" s="895"/>
      <c r="T8" s="651"/>
      <c r="U8" s="691"/>
      <c r="V8" s="691"/>
      <c r="W8" s="691"/>
      <c r="X8" s="884"/>
      <c r="Y8" s="895"/>
      <c r="Z8" s="700"/>
      <c r="AA8" s="691"/>
      <c r="AB8" s="691"/>
      <c r="AC8" s="691"/>
      <c r="AD8" s="884"/>
      <c r="AE8" s="895"/>
      <c r="AF8" s="651"/>
      <c r="AG8" s="691"/>
      <c r="AH8" s="691"/>
      <c r="AI8" s="691"/>
      <c r="AJ8" s="884"/>
      <c r="AK8" s="895"/>
      <c r="AL8" s="700"/>
      <c r="AM8" s="691"/>
      <c r="AN8" s="691"/>
      <c r="AO8" s="691"/>
      <c r="AP8" s="884"/>
      <c r="AQ8" s="895"/>
      <c r="AR8" s="579"/>
    </row>
    <row r="9" spans="1:45" ht="16.5" customHeight="1" x14ac:dyDescent="0.2">
      <c r="A9" s="584"/>
      <c r="B9" s="587"/>
      <c r="C9" s="72"/>
      <c r="D9" s="376"/>
      <c r="E9" s="377" t="s">
        <v>485</v>
      </c>
      <c r="F9" s="686" t="s">
        <v>484</v>
      </c>
      <c r="G9" s="687"/>
      <c r="H9" s="651"/>
      <c r="I9" s="691"/>
      <c r="J9" s="691"/>
      <c r="K9" s="694"/>
      <c r="L9" s="884"/>
      <c r="M9" s="895"/>
      <c r="N9" s="700"/>
      <c r="O9" s="691"/>
      <c r="P9" s="691"/>
      <c r="Q9" s="694"/>
      <c r="R9" s="884"/>
      <c r="S9" s="895"/>
      <c r="T9" s="651"/>
      <c r="U9" s="691"/>
      <c r="V9" s="691"/>
      <c r="W9" s="691"/>
      <c r="X9" s="884"/>
      <c r="Y9" s="895"/>
      <c r="Z9" s="700"/>
      <c r="AA9" s="691"/>
      <c r="AB9" s="691"/>
      <c r="AC9" s="691"/>
      <c r="AD9" s="884"/>
      <c r="AE9" s="895"/>
      <c r="AF9" s="651"/>
      <c r="AG9" s="691"/>
      <c r="AH9" s="691"/>
      <c r="AI9" s="691"/>
      <c r="AJ9" s="884"/>
      <c r="AK9" s="895"/>
      <c r="AL9" s="700"/>
      <c r="AM9" s="691"/>
      <c r="AN9" s="691"/>
      <c r="AO9" s="691"/>
      <c r="AP9" s="884"/>
      <c r="AQ9" s="895"/>
      <c r="AR9" s="579"/>
    </row>
    <row r="10" spans="1:45" ht="51.9" customHeight="1" x14ac:dyDescent="0.2">
      <c r="A10" s="584"/>
      <c r="B10" s="587"/>
      <c r="C10" s="72"/>
      <c r="D10" s="376" t="s">
        <v>97</v>
      </c>
      <c r="E10" s="686" t="s">
        <v>486</v>
      </c>
      <c r="F10" s="686"/>
      <c r="G10" s="687"/>
      <c r="H10" s="651"/>
      <c r="I10" s="691"/>
      <c r="J10" s="691"/>
      <c r="K10" s="694"/>
      <c r="L10" s="884"/>
      <c r="M10" s="895"/>
      <c r="N10" s="700"/>
      <c r="O10" s="691"/>
      <c r="P10" s="691"/>
      <c r="Q10" s="694"/>
      <c r="R10" s="884"/>
      <c r="S10" s="895"/>
      <c r="T10" s="651"/>
      <c r="U10" s="691"/>
      <c r="V10" s="691"/>
      <c r="W10" s="691"/>
      <c r="X10" s="884"/>
      <c r="Y10" s="895"/>
      <c r="Z10" s="700"/>
      <c r="AA10" s="691"/>
      <c r="AB10" s="691"/>
      <c r="AC10" s="691"/>
      <c r="AD10" s="884"/>
      <c r="AE10" s="895"/>
      <c r="AF10" s="651"/>
      <c r="AG10" s="691"/>
      <c r="AH10" s="691"/>
      <c r="AI10" s="691"/>
      <c r="AJ10" s="884"/>
      <c r="AK10" s="895"/>
      <c r="AL10" s="700"/>
      <c r="AM10" s="691"/>
      <c r="AN10" s="691"/>
      <c r="AO10" s="691"/>
      <c r="AP10" s="884"/>
      <c r="AQ10" s="895"/>
      <c r="AR10" s="579"/>
    </row>
    <row r="11" spans="1:45" ht="28.5" customHeight="1" x14ac:dyDescent="0.2">
      <c r="A11" s="584"/>
      <c r="B11" s="587"/>
      <c r="C11" s="73"/>
      <c r="D11" s="208" t="s">
        <v>91</v>
      </c>
      <c r="E11" s="593" t="s">
        <v>229</v>
      </c>
      <c r="F11" s="593"/>
      <c r="G11" s="594"/>
      <c r="H11" s="689"/>
      <c r="I11" s="692"/>
      <c r="J11" s="692"/>
      <c r="K11" s="695"/>
      <c r="L11" s="885"/>
      <c r="M11" s="896"/>
      <c r="N11" s="701"/>
      <c r="O11" s="692"/>
      <c r="P11" s="692"/>
      <c r="Q11" s="695"/>
      <c r="R11" s="885"/>
      <c r="S11" s="896"/>
      <c r="T11" s="689"/>
      <c r="U11" s="692"/>
      <c r="V11" s="692"/>
      <c r="W11" s="692"/>
      <c r="X11" s="885"/>
      <c r="Y11" s="896"/>
      <c r="Z11" s="701"/>
      <c r="AA11" s="692"/>
      <c r="AB11" s="692"/>
      <c r="AC11" s="692"/>
      <c r="AD11" s="885"/>
      <c r="AE11" s="896"/>
      <c r="AF11" s="689"/>
      <c r="AG11" s="692"/>
      <c r="AH11" s="692"/>
      <c r="AI11" s="692"/>
      <c r="AJ11" s="885"/>
      <c r="AK11" s="896"/>
      <c r="AL11" s="701"/>
      <c r="AM11" s="692"/>
      <c r="AN11" s="692"/>
      <c r="AO11" s="692"/>
      <c r="AP11" s="885"/>
      <c r="AQ11" s="896"/>
      <c r="AR11" s="579"/>
    </row>
    <row r="12" spans="1:45" ht="27.9" customHeight="1" x14ac:dyDescent="0.2">
      <c r="A12" s="585"/>
      <c r="B12" s="588"/>
      <c r="C12" s="211" t="s">
        <v>105</v>
      </c>
      <c r="D12" s="597" t="s">
        <v>230</v>
      </c>
      <c r="E12" s="597"/>
      <c r="F12" s="597"/>
      <c r="G12" s="598"/>
      <c r="H12" s="158" t="s">
        <v>71</v>
      </c>
      <c r="I12" s="91">
        <f t="shared" ref="I12:I14" si="0">IF(H12="■",1,0)</f>
        <v>0</v>
      </c>
      <c r="J12" s="110"/>
      <c r="K12" s="58" t="s">
        <v>66</v>
      </c>
      <c r="L12" s="167" t="s">
        <v>71</v>
      </c>
      <c r="M12" s="111">
        <f t="shared" ref="M12:M14" si="1">IF(L12="■",1,0)</f>
        <v>0</v>
      </c>
      <c r="N12" s="160" t="s">
        <v>71</v>
      </c>
      <c r="O12" s="91">
        <f>IF(N12="■",1,0)</f>
        <v>0</v>
      </c>
      <c r="P12" s="78"/>
      <c r="Q12" s="58" t="s">
        <v>66</v>
      </c>
      <c r="R12" s="167" t="s">
        <v>71</v>
      </c>
      <c r="S12" s="111">
        <f>IF(R12="■",1,0)</f>
        <v>0</v>
      </c>
      <c r="T12" s="158" t="s">
        <v>71</v>
      </c>
      <c r="U12" s="91">
        <f t="shared" ref="U12:U14" si="2">IF(T12="■",1,0)</f>
        <v>0</v>
      </c>
      <c r="V12" s="110"/>
      <c r="W12" s="78" t="s">
        <v>66</v>
      </c>
      <c r="X12" s="167" t="s">
        <v>71</v>
      </c>
      <c r="Y12" s="111">
        <f t="shared" ref="Y12:Y14" si="3">IF(X12="■",1,0)</f>
        <v>0</v>
      </c>
      <c r="Z12" s="160" t="s">
        <v>71</v>
      </c>
      <c r="AA12" s="91">
        <f>IF(Z12="■",1,0)</f>
        <v>0</v>
      </c>
      <c r="AB12" s="78"/>
      <c r="AC12" s="78" t="s">
        <v>66</v>
      </c>
      <c r="AD12" s="167" t="s">
        <v>71</v>
      </c>
      <c r="AE12" s="111">
        <f>IF(AD12="■",1,0)</f>
        <v>0</v>
      </c>
      <c r="AF12" s="158" t="s">
        <v>71</v>
      </c>
      <c r="AG12" s="91">
        <f t="shared" ref="AG12:AG15" si="4">IF(AF12="■",1,0)</f>
        <v>0</v>
      </c>
      <c r="AH12" s="110"/>
      <c r="AI12" s="78" t="s">
        <v>66</v>
      </c>
      <c r="AJ12" s="167" t="s">
        <v>71</v>
      </c>
      <c r="AK12" s="111">
        <f t="shared" ref="AK12:AK15" si="5">IF(AJ12="■",1,0)</f>
        <v>0</v>
      </c>
      <c r="AL12" s="160" t="s">
        <v>71</v>
      </c>
      <c r="AM12" s="91">
        <f>IF(AL12="■",1,0)</f>
        <v>0</v>
      </c>
      <c r="AN12" s="78"/>
      <c r="AO12" s="78" t="s">
        <v>66</v>
      </c>
      <c r="AP12" s="167" t="s">
        <v>71</v>
      </c>
      <c r="AQ12" s="111">
        <f>IF(AP12="■",1,0)</f>
        <v>0</v>
      </c>
      <c r="AR12" s="524"/>
    </row>
    <row r="13" spans="1:45" ht="40.200000000000003" customHeight="1" x14ac:dyDescent="0.2">
      <c r="A13" s="209">
        <v>2</v>
      </c>
      <c r="B13" s="210" t="s">
        <v>231</v>
      </c>
      <c r="C13" s="211"/>
      <c r="D13" s="597" t="s">
        <v>232</v>
      </c>
      <c r="E13" s="597"/>
      <c r="F13" s="597"/>
      <c r="G13" s="598"/>
      <c r="H13" s="410"/>
      <c r="I13" s="411"/>
      <c r="J13" s="406"/>
      <c r="K13" s="406"/>
      <c r="L13" s="509"/>
      <c r="M13" s="510"/>
      <c r="N13" s="410"/>
      <c r="O13" s="411"/>
      <c r="P13" s="406"/>
      <c r="Q13" s="406"/>
      <c r="R13" s="509"/>
      <c r="S13" s="151"/>
      <c r="T13" s="160" t="s">
        <v>71</v>
      </c>
      <c r="U13" s="91"/>
      <c r="V13" s="78">
        <f>IF(T13="■",1,0)</f>
        <v>0</v>
      </c>
      <c r="W13" s="78" t="s">
        <v>61</v>
      </c>
      <c r="X13" s="150"/>
      <c r="Y13" s="151"/>
      <c r="Z13" s="160" t="s">
        <v>71</v>
      </c>
      <c r="AA13" s="91"/>
      <c r="AB13" s="78">
        <f>IF(Z13="■",1,0)</f>
        <v>0</v>
      </c>
      <c r="AC13" s="78" t="s">
        <v>61</v>
      </c>
      <c r="AD13" s="150"/>
      <c r="AE13" s="151"/>
      <c r="AF13" s="158" t="s">
        <v>71</v>
      </c>
      <c r="AG13" s="91">
        <f t="shared" si="4"/>
        <v>0</v>
      </c>
      <c r="AH13" s="110"/>
      <c r="AI13" s="78" t="s">
        <v>66</v>
      </c>
      <c r="AJ13" s="167" t="s">
        <v>71</v>
      </c>
      <c r="AK13" s="111">
        <f t="shared" si="5"/>
        <v>0</v>
      </c>
      <c r="AL13" s="160" t="s">
        <v>71</v>
      </c>
      <c r="AM13" s="91"/>
      <c r="AN13" s="78">
        <f>IF(AL13="■",1,0)</f>
        <v>0</v>
      </c>
      <c r="AO13" s="78" t="s">
        <v>61</v>
      </c>
      <c r="AP13" s="150"/>
      <c r="AQ13" s="151"/>
      <c r="AR13" s="524"/>
    </row>
    <row r="14" spans="1:45" s="199" customFormat="1" ht="40.200000000000003" customHeight="1" x14ac:dyDescent="0.2">
      <c r="A14" s="229">
        <v>3</v>
      </c>
      <c r="B14" s="230" t="s">
        <v>385</v>
      </c>
      <c r="C14" s="228"/>
      <c r="D14" s="897" t="s">
        <v>386</v>
      </c>
      <c r="E14" s="897"/>
      <c r="F14" s="897"/>
      <c r="G14" s="665"/>
      <c r="H14" s="247" t="s">
        <v>71</v>
      </c>
      <c r="I14" s="251">
        <f t="shared" si="0"/>
        <v>0</v>
      </c>
      <c r="J14" s="252"/>
      <c r="K14" s="206" t="s">
        <v>66</v>
      </c>
      <c r="L14" s="253" t="s">
        <v>71</v>
      </c>
      <c r="M14" s="254">
        <f t="shared" si="1"/>
        <v>0</v>
      </c>
      <c r="N14" s="250" t="s">
        <v>71</v>
      </c>
      <c r="O14" s="251">
        <f>IF(N14="■",1,0)</f>
        <v>0</v>
      </c>
      <c r="P14" s="248"/>
      <c r="Q14" s="206" t="s">
        <v>66</v>
      </c>
      <c r="R14" s="253" t="s">
        <v>71</v>
      </c>
      <c r="S14" s="254">
        <f>IF(R14="■",1,0)</f>
        <v>0</v>
      </c>
      <c r="T14" s="247" t="s">
        <v>71</v>
      </c>
      <c r="U14" s="251">
        <f t="shared" si="2"/>
        <v>0</v>
      </c>
      <c r="V14" s="385"/>
      <c r="W14" s="248" t="s">
        <v>66</v>
      </c>
      <c r="X14" s="253" t="s">
        <v>71</v>
      </c>
      <c r="Y14" s="254">
        <f t="shared" si="3"/>
        <v>0</v>
      </c>
      <c r="Z14" s="250" t="s">
        <v>71</v>
      </c>
      <c r="AA14" s="251">
        <f>IF(Z14="■",1,0)</f>
        <v>0</v>
      </c>
      <c r="AB14" s="248"/>
      <c r="AC14" s="248" t="s">
        <v>66</v>
      </c>
      <c r="AD14" s="253" t="s">
        <v>71</v>
      </c>
      <c r="AE14" s="254">
        <f>IF(AD14="■",1,0)</f>
        <v>0</v>
      </c>
      <c r="AF14" s="247" t="s">
        <v>71</v>
      </c>
      <c r="AG14" s="251">
        <f t="shared" si="4"/>
        <v>0</v>
      </c>
      <c r="AH14" s="385"/>
      <c r="AI14" s="248" t="s">
        <v>66</v>
      </c>
      <c r="AJ14" s="253" t="s">
        <v>71</v>
      </c>
      <c r="AK14" s="254">
        <f t="shared" si="5"/>
        <v>0</v>
      </c>
      <c r="AL14" s="250" t="s">
        <v>71</v>
      </c>
      <c r="AM14" s="251">
        <f>IF(AL14="■",1,0)</f>
        <v>0</v>
      </c>
      <c r="AN14" s="248"/>
      <c r="AO14" s="248" t="s">
        <v>66</v>
      </c>
      <c r="AP14" s="253" t="s">
        <v>71</v>
      </c>
      <c r="AQ14" s="254">
        <f>IF(AP14="■",1,0)</f>
        <v>0</v>
      </c>
      <c r="AR14" s="525"/>
    </row>
    <row r="15" spans="1:45" s="199" customFormat="1" ht="40.200000000000003" customHeight="1" x14ac:dyDescent="0.2">
      <c r="A15" s="229">
        <v>4</v>
      </c>
      <c r="B15" s="230" t="s">
        <v>387</v>
      </c>
      <c r="C15" s="228"/>
      <c r="D15" s="897" t="s">
        <v>388</v>
      </c>
      <c r="E15" s="897"/>
      <c r="F15" s="897"/>
      <c r="G15" s="665"/>
      <c r="H15" s="432"/>
      <c r="I15" s="433"/>
      <c r="J15" s="430"/>
      <c r="K15" s="430"/>
      <c r="L15" s="475"/>
      <c r="M15" s="476"/>
      <c r="N15" s="432"/>
      <c r="O15" s="433"/>
      <c r="P15" s="430"/>
      <c r="Q15" s="430"/>
      <c r="R15" s="475"/>
      <c r="S15" s="256"/>
      <c r="T15" s="250" t="s">
        <v>71</v>
      </c>
      <c r="U15" s="251"/>
      <c r="V15" s="248">
        <f>IF(T15="■",1,0)</f>
        <v>0</v>
      </c>
      <c r="W15" s="248" t="s">
        <v>61</v>
      </c>
      <c r="X15" s="255"/>
      <c r="Y15" s="256"/>
      <c r="Z15" s="250" t="s">
        <v>71</v>
      </c>
      <c r="AA15" s="251"/>
      <c r="AB15" s="248">
        <f>IF(Z15="■",1,0)</f>
        <v>0</v>
      </c>
      <c r="AC15" s="248" t="s">
        <v>61</v>
      </c>
      <c r="AD15" s="255"/>
      <c r="AE15" s="256"/>
      <c r="AF15" s="247" t="s">
        <v>71</v>
      </c>
      <c r="AG15" s="251">
        <f t="shared" si="4"/>
        <v>0</v>
      </c>
      <c r="AH15" s="385"/>
      <c r="AI15" s="248" t="s">
        <v>66</v>
      </c>
      <c r="AJ15" s="253" t="s">
        <v>71</v>
      </c>
      <c r="AK15" s="254">
        <f t="shared" si="5"/>
        <v>0</v>
      </c>
      <c r="AL15" s="250" t="s">
        <v>71</v>
      </c>
      <c r="AM15" s="251"/>
      <c r="AN15" s="248">
        <f>IF(AL15="■",1,0)</f>
        <v>0</v>
      </c>
      <c r="AO15" s="248" t="s">
        <v>61</v>
      </c>
      <c r="AP15" s="255"/>
      <c r="AQ15" s="256"/>
      <c r="AR15" s="525"/>
    </row>
    <row r="16" spans="1:45" s="199" customFormat="1" ht="40.950000000000003" customHeight="1" x14ac:dyDescent="0.2">
      <c r="A16" s="229">
        <v>5</v>
      </c>
      <c r="B16" s="230" t="s">
        <v>390</v>
      </c>
      <c r="C16" s="228"/>
      <c r="D16" s="897" t="s">
        <v>391</v>
      </c>
      <c r="E16" s="897"/>
      <c r="F16" s="897"/>
      <c r="G16" s="665"/>
      <c r="H16" s="429"/>
      <c r="I16" s="433"/>
      <c r="J16" s="430"/>
      <c r="K16" s="430"/>
      <c r="L16" s="477"/>
      <c r="M16" s="478"/>
      <c r="N16" s="432"/>
      <c r="O16" s="433"/>
      <c r="P16" s="430"/>
      <c r="Q16" s="430"/>
      <c r="R16" s="475"/>
      <c r="S16" s="256"/>
      <c r="T16" s="247" t="s">
        <v>71</v>
      </c>
      <c r="U16" s="251"/>
      <c r="V16" s="248">
        <f t="shared" ref="V16" si="6">IF(T16="■",1,0)</f>
        <v>0</v>
      </c>
      <c r="W16" s="248" t="s">
        <v>61</v>
      </c>
      <c r="X16" s="257"/>
      <c r="Y16" s="254"/>
      <c r="Z16" s="250" t="s">
        <v>71</v>
      </c>
      <c r="AA16" s="251"/>
      <c r="AB16" s="248">
        <f>IF(Z16="■",1,0)</f>
        <v>0</v>
      </c>
      <c r="AC16" s="248" t="s">
        <v>61</v>
      </c>
      <c r="AD16" s="255"/>
      <c r="AE16" s="256"/>
      <c r="AF16" s="247" t="s">
        <v>71</v>
      </c>
      <c r="AG16" s="251"/>
      <c r="AH16" s="248">
        <f t="shared" ref="AH16" si="7">IF(AF16="■",1,0)</f>
        <v>0</v>
      </c>
      <c r="AI16" s="248" t="s">
        <v>61</v>
      </c>
      <c r="AJ16" s="257"/>
      <c r="AK16" s="254"/>
      <c r="AL16" s="250" t="s">
        <v>71</v>
      </c>
      <c r="AM16" s="251"/>
      <c r="AN16" s="248">
        <f>IF(AL16="■",1,0)</f>
        <v>0</v>
      </c>
      <c r="AO16" s="248" t="s">
        <v>61</v>
      </c>
      <c r="AP16" s="255"/>
      <c r="AQ16" s="256"/>
      <c r="AR16" s="525"/>
    </row>
    <row r="17" spans="1:49" s="199" customFormat="1" ht="17.399999999999999" customHeight="1" x14ac:dyDescent="0.2">
      <c r="A17" s="901">
        <v>6</v>
      </c>
      <c r="B17" s="912" t="s">
        <v>381</v>
      </c>
      <c r="C17" s="283"/>
      <c r="D17" s="886" t="s">
        <v>443</v>
      </c>
      <c r="E17" s="886"/>
      <c r="F17" s="886"/>
      <c r="G17" s="898"/>
      <c r="H17" s="479"/>
      <c r="I17" s="480"/>
      <c r="J17" s="481"/>
      <c r="K17" s="481"/>
      <c r="L17" s="482"/>
      <c r="M17" s="483"/>
      <c r="N17" s="484"/>
      <c r="O17" s="480"/>
      <c r="P17" s="481"/>
      <c r="Q17" s="481"/>
      <c r="R17" s="485"/>
      <c r="S17" s="292"/>
      <c r="T17" s="286"/>
      <c r="U17" s="287"/>
      <c r="V17" s="260"/>
      <c r="W17" s="260"/>
      <c r="X17" s="288"/>
      <c r="Y17" s="289"/>
      <c r="Z17" s="290"/>
      <c r="AA17" s="287"/>
      <c r="AB17" s="260"/>
      <c r="AC17" s="260"/>
      <c r="AD17" s="291"/>
      <c r="AE17" s="292"/>
      <c r="AF17" s="286"/>
      <c r="AG17" s="287"/>
      <c r="AH17" s="260"/>
      <c r="AI17" s="260"/>
      <c r="AJ17" s="288"/>
      <c r="AK17" s="289"/>
      <c r="AL17" s="290"/>
      <c r="AM17" s="287"/>
      <c r="AN17" s="260"/>
      <c r="AO17" s="260"/>
      <c r="AP17" s="291"/>
      <c r="AQ17" s="292"/>
      <c r="AR17" s="876"/>
    </row>
    <row r="18" spans="1:49" s="199" customFormat="1" ht="21" customHeight="1" x14ac:dyDescent="0.2">
      <c r="A18" s="902"/>
      <c r="B18" s="913"/>
      <c r="C18" s="284"/>
      <c r="D18" s="888" t="s">
        <v>389</v>
      </c>
      <c r="E18" s="907"/>
      <c r="F18" s="907"/>
      <c r="G18" s="908"/>
      <c r="H18" s="486"/>
      <c r="I18" s="487"/>
      <c r="J18" s="458"/>
      <c r="K18" s="458"/>
      <c r="L18" s="488"/>
      <c r="M18" s="489"/>
      <c r="N18" s="490"/>
      <c r="O18" s="487"/>
      <c r="P18" s="458"/>
      <c r="Q18" s="458"/>
      <c r="R18" s="491"/>
      <c r="S18" s="298"/>
      <c r="T18" s="246" t="s">
        <v>71</v>
      </c>
      <c r="U18" s="293"/>
      <c r="V18" s="241">
        <f t="shared" ref="V18:V19" si="8">IF(T18="■",1,0)</f>
        <v>0</v>
      </c>
      <c r="W18" s="241" t="s">
        <v>61</v>
      </c>
      <c r="X18" s="294"/>
      <c r="Y18" s="295"/>
      <c r="Z18" s="296" t="s">
        <v>71</v>
      </c>
      <c r="AA18" s="293"/>
      <c r="AB18" s="241">
        <f t="shared" ref="AB18:AB19" si="9">IF(Z18="■",1,0)</f>
        <v>0</v>
      </c>
      <c r="AC18" s="241" t="s">
        <v>61</v>
      </c>
      <c r="AD18" s="297"/>
      <c r="AE18" s="298"/>
      <c r="AF18" s="246" t="s">
        <v>71</v>
      </c>
      <c r="AG18" s="293"/>
      <c r="AH18" s="241">
        <f t="shared" ref="AH18:AH19" si="10">IF(AF18="■",1,0)</f>
        <v>0</v>
      </c>
      <c r="AI18" s="241" t="s">
        <v>61</v>
      </c>
      <c r="AJ18" s="294"/>
      <c r="AK18" s="295"/>
      <c r="AL18" s="296" t="s">
        <v>71</v>
      </c>
      <c r="AM18" s="293"/>
      <c r="AN18" s="241">
        <f t="shared" ref="AN18:AN19" si="11">IF(AL18="■",1,0)</f>
        <v>0</v>
      </c>
      <c r="AO18" s="241" t="s">
        <v>61</v>
      </c>
      <c r="AP18" s="297"/>
      <c r="AQ18" s="298"/>
      <c r="AR18" s="876"/>
    </row>
    <row r="19" spans="1:49" s="199" customFormat="1" ht="27.9" customHeight="1" x14ac:dyDescent="0.2">
      <c r="A19" s="903"/>
      <c r="B19" s="914"/>
      <c r="C19" s="285"/>
      <c r="D19" s="909" t="s">
        <v>444</v>
      </c>
      <c r="E19" s="910"/>
      <c r="F19" s="910"/>
      <c r="G19" s="911"/>
      <c r="H19" s="423"/>
      <c r="I19" s="427"/>
      <c r="J19" s="424"/>
      <c r="K19" s="424"/>
      <c r="L19" s="492"/>
      <c r="M19" s="493"/>
      <c r="N19" s="426"/>
      <c r="O19" s="427"/>
      <c r="P19" s="424"/>
      <c r="Q19" s="424"/>
      <c r="R19" s="494"/>
      <c r="S19" s="302"/>
      <c r="T19" s="231" t="s">
        <v>71</v>
      </c>
      <c r="U19" s="236"/>
      <c r="V19" s="232">
        <f t="shared" si="8"/>
        <v>0</v>
      </c>
      <c r="W19" s="232" t="s">
        <v>61</v>
      </c>
      <c r="X19" s="299"/>
      <c r="Y19" s="300"/>
      <c r="Z19" s="235" t="s">
        <v>71</v>
      </c>
      <c r="AA19" s="236"/>
      <c r="AB19" s="232">
        <f t="shared" si="9"/>
        <v>0</v>
      </c>
      <c r="AC19" s="232" t="s">
        <v>61</v>
      </c>
      <c r="AD19" s="301"/>
      <c r="AE19" s="302"/>
      <c r="AF19" s="231" t="s">
        <v>71</v>
      </c>
      <c r="AG19" s="236"/>
      <c r="AH19" s="232">
        <f t="shared" si="10"/>
        <v>0</v>
      </c>
      <c r="AI19" s="232" t="s">
        <v>61</v>
      </c>
      <c r="AJ19" s="299"/>
      <c r="AK19" s="300"/>
      <c r="AL19" s="235" t="s">
        <v>71</v>
      </c>
      <c r="AM19" s="236"/>
      <c r="AN19" s="232">
        <f t="shared" si="11"/>
        <v>0</v>
      </c>
      <c r="AO19" s="232" t="s">
        <v>61</v>
      </c>
      <c r="AP19" s="301"/>
      <c r="AQ19" s="302"/>
      <c r="AR19" s="876"/>
    </row>
    <row r="20" spans="1:49" s="199" customFormat="1" ht="17.399999999999999" customHeight="1" x14ac:dyDescent="0.2">
      <c r="A20" s="901">
        <v>7</v>
      </c>
      <c r="B20" s="901" t="s">
        <v>392</v>
      </c>
      <c r="C20" s="196"/>
      <c r="D20" s="886" t="s">
        <v>413</v>
      </c>
      <c r="E20" s="886"/>
      <c r="F20" s="886"/>
      <c r="G20" s="886"/>
      <c r="H20" s="495"/>
      <c r="I20" s="496"/>
      <c r="J20" s="496"/>
      <c r="K20" s="481"/>
      <c r="L20" s="497"/>
      <c r="M20" s="481"/>
      <c r="N20" s="495"/>
      <c r="O20" s="496"/>
      <c r="P20" s="496"/>
      <c r="Q20" s="481"/>
      <c r="R20" s="497"/>
      <c r="S20" s="261"/>
      <c r="T20" s="245"/>
      <c r="U20" s="258"/>
      <c r="V20" s="258"/>
      <c r="W20" s="260"/>
      <c r="X20" s="259"/>
      <c r="Y20" s="260"/>
      <c r="Z20" s="245"/>
      <c r="AA20" s="258"/>
      <c r="AB20" s="258"/>
      <c r="AC20" s="260"/>
      <c r="AD20" s="259"/>
      <c r="AE20" s="396"/>
      <c r="AF20" s="245"/>
      <c r="AG20" s="258"/>
      <c r="AH20" s="258"/>
      <c r="AI20" s="260"/>
      <c r="AJ20" s="259"/>
      <c r="AK20" s="260"/>
      <c r="AL20" s="245"/>
      <c r="AM20" s="258"/>
      <c r="AN20" s="258"/>
      <c r="AO20" s="260"/>
      <c r="AP20" s="259"/>
      <c r="AQ20" s="351"/>
      <c r="AR20" s="876"/>
    </row>
    <row r="21" spans="1:49" s="199" customFormat="1" ht="21" customHeight="1" x14ac:dyDescent="0.2">
      <c r="A21" s="902"/>
      <c r="B21" s="902"/>
      <c r="C21" s="237"/>
      <c r="D21" s="887" t="s">
        <v>497</v>
      </c>
      <c r="E21" s="887"/>
      <c r="F21" s="887"/>
      <c r="G21" s="888"/>
      <c r="H21" s="486"/>
      <c r="I21" s="458"/>
      <c r="J21" s="498"/>
      <c r="K21" s="458"/>
      <c r="L21" s="499"/>
      <c r="M21" s="500"/>
      <c r="N21" s="486"/>
      <c r="O21" s="498"/>
      <c r="P21" s="498"/>
      <c r="Q21" s="458"/>
      <c r="R21" s="499"/>
      <c r="S21" s="264"/>
      <c r="T21" s="246" t="s">
        <v>71</v>
      </c>
      <c r="U21" s="241"/>
      <c r="V21" s="241">
        <f>IF(T21="■",1,0)</f>
        <v>0</v>
      </c>
      <c r="W21" s="241" t="s">
        <v>61</v>
      </c>
      <c r="X21" s="263"/>
      <c r="Y21" s="264"/>
      <c r="Z21" s="246" t="s">
        <v>71</v>
      </c>
      <c r="AA21" s="262"/>
      <c r="AB21" s="262">
        <f>IF(Z21="■",1,0)</f>
        <v>0</v>
      </c>
      <c r="AC21" s="241" t="s">
        <v>61</v>
      </c>
      <c r="AD21" s="263"/>
      <c r="AE21" s="264"/>
      <c r="AF21" s="246" t="s">
        <v>71</v>
      </c>
      <c r="AG21" s="241"/>
      <c r="AH21" s="241">
        <f>IF(AF21="■",1,0)</f>
        <v>0</v>
      </c>
      <c r="AI21" s="241" t="s">
        <v>61</v>
      </c>
      <c r="AJ21" s="263"/>
      <c r="AK21" s="264"/>
      <c r="AL21" s="246" t="s">
        <v>71</v>
      </c>
      <c r="AM21" s="262"/>
      <c r="AN21" s="262">
        <f>IF(AL21="■",1,0)</f>
        <v>0</v>
      </c>
      <c r="AO21" s="241" t="s">
        <v>61</v>
      </c>
      <c r="AP21" s="263"/>
      <c r="AQ21" s="264"/>
      <c r="AR21" s="876"/>
    </row>
    <row r="22" spans="1:49" s="199" customFormat="1" ht="28.2" customHeight="1" x14ac:dyDescent="0.2">
      <c r="A22" s="902"/>
      <c r="B22" s="902"/>
      <c r="C22" s="237"/>
      <c r="D22" s="899" t="s">
        <v>437</v>
      </c>
      <c r="E22" s="899"/>
      <c r="F22" s="899"/>
      <c r="G22" s="900"/>
      <c r="H22" s="486"/>
      <c r="I22" s="498"/>
      <c r="J22" s="458"/>
      <c r="K22" s="458"/>
      <c r="L22" s="499"/>
      <c r="M22" s="500"/>
      <c r="N22" s="486"/>
      <c r="O22" s="498"/>
      <c r="P22" s="498"/>
      <c r="Q22" s="458"/>
      <c r="R22" s="499"/>
      <c r="S22" s="264"/>
      <c r="T22" s="246" t="s">
        <v>71</v>
      </c>
      <c r="U22" s="262"/>
      <c r="V22" s="241">
        <f>IF(T22="■",1,0)</f>
        <v>0</v>
      </c>
      <c r="W22" s="241" t="s">
        <v>61</v>
      </c>
      <c r="X22" s="263"/>
      <c r="Y22" s="264"/>
      <c r="Z22" s="246" t="s">
        <v>71</v>
      </c>
      <c r="AA22" s="262"/>
      <c r="AB22" s="262">
        <f>IF(Z22="■",1,0)</f>
        <v>0</v>
      </c>
      <c r="AC22" s="241" t="s">
        <v>61</v>
      </c>
      <c r="AD22" s="263"/>
      <c r="AE22" s="264"/>
      <c r="AF22" s="246" t="s">
        <v>71</v>
      </c>
      <c r="AG22" s="262"/>
      <c r="AH22" s="241">
        <f>IF(AF22="■",1,0)</f>
        <v>0</v>
      </c>
      <c r="AI22" s="241" t="s">
        <v>61</v>
      </c>
      <c r="AJ22" s="263"/>
      <c r="AK22" s="264"/>
      <c r="AL22" s="246" t="s">
        <v>71</v>
      </c>
      <c r="AM22" s="262"/>
      <c r="AN22" s="262">
        <f>IF(AL22="■",1,0)</f>
        <v>0</v>
      </c>
      <c r="AO22" s="241" t="s">
        <v>61</v>
      </c>
      <c r="AP22" s="263"/>
      <c r="AQ22" s="264"/>
      <c r="AR22" s="876"/>
      <c r="AT22" s="915"/>
      <c r="AU22" s="915"/>
      <c r="AV22" s="915"/>
      <c r="AW22" s="915"/>
    </row>
    <row r="23" spans="1:49" s="199" customFormat="1" ht="40.200000000000003" customHeight="1" x14ac:dyDescent="0.2">
      <c r="A23" s="903"/>
      <c r="B23" s="903"/>
      <c r="C23" s="240"/>
      <c r="D23" s="889" t="s">
        <v>415</v>
      </c>
      <c r="E23" s="889"/>
      <c r="F23" s="889"/>
      <c r="G23" s="890"/>
      <c r="H23" s="434"/>
      <c r="I23" s="435"/>
      <c r="J23" s="436"/>
      <c r="K23" s="436"/>
      <c r="L23" s="501"/>
      <c r="M23" s="502"/>
      <c r="N23" s="503"/>
      <c r="O23" s="504"/>
      <c r="P23" s="504"/>
      <c r="Q23" s="505"/>
      <c r="R23" s="506"/>
      <c r="S23" s="266"/>
      <c r="T23" s="389" t="s">
        <v>71</v>
      </c>
      <c r="U23" s="386"/>
      <c r="V23" s="388">
        <f>IF(T23="■",1,0)</f>
        <v>0</v>
      </c>
      <c r="W23" s="388" t="s">
        <v>61</v>
      </c>
      <c r="X23" s="265"/>
      <c r="Y23" s="397"/>
      <c r="Z23" s="267" t="s">
        <v>71</v>
      </c>
      <c r="AA23" s="268"/>
      <c r="AB23" s="268">
        <f>IF(Z23="■",1,0)</f>
        <v>0</v>
      </c>
      <c r="AC23" s="473" t="s">
        <v>61</v>
      </c>
      <c r="AD23" s="269"/>
      <c r="AE23" s="397"/>
      <c r="AF23" s="389" t="s">
        <v>71</v>
      </c>
      <c r="AG23" s="386"/>
      <c r="AH23" s="388">
        <f>IF(AF23="■",1,0)</f>
        <v>0</v>
      </c>
      <c r="AI23" s="388" t="s">
        <v>61</v>
      </c>
      <c r="AJ23" s="265"/>
      <c r="AK23" s="397"/>
      <c r="AL23" s="267" t="s">
        <v>71</v>
      </c>
      <c r="AM23" s="268"/>
      <c r="AN23" s="268">
        <f>IF(AL23="■",1,0)</f>
        <v>0</v>
      </c>
      <c r="AO23" s="473" t="s">
        <v>61</v>
      </c>
      <c r="AP23" s="269"/>
      <c r="AQ23" s="352"/>
      <c r="AR23" s="876"/>
    </row>
    <row r="24" spans="1:49" s="199" customFormat="1" ht="27.9" customHeight="1" x14ac:dyDescent="0.2">
      <c r="A24" s="901">
        <v>8</v>
      </c>
      <c r="B24" s="904" t="s">
        <v>396</v>
      </c>
      <c r="C24" s="196"/>
      <c r="D24" s="886" t="s">
        <v>442</v>
      </c>
      <c r="E24" s="886"/>
      <c r="F24" s="886"/>
      <c r="G24" s="886"/>
      <c r="H24" s="495"/>
      <c r="I24" s="496"/>
      <c r="J24" s="496"/>
      <c r="K24" s="481"/>
      <c r="L24" s="497"/>
      <c r="M24" s="481"/>
      <c r="N24" s="495"/>
      <c r="O24" s="496"/>
      <c r="P24" s="496"/>
      <c r="Q24" s="481"/>
      <c r="R24" s="497"/>
      <c r="S24" s="261"/>
      <c r="T24" s="245"/>
      <c r="U24" s="258"/>
      <c r="V24" s="258"/>
      <c r="W24" s="260"/>
      <c r="X24" s="259"/>
      <c r="Y24" s="260"/>
      <c r="Z24" s="245"/>
      <c r="AA24" s="258"/>
      <c r="AB24" s="258"/>
      <c r="AC24" s="260"/>
      <c r="AD24" s="259"/>
      <c r="AE24" s="396"/>
      <c r="AF24" s="245"/>
      <c r="AG24" s="258"/>
      <c r="AH24" s="258"/>
      <c r="AI24" s="260"/>
      <c r="AJ24" s="259"/>
      <c r="AK24" s="260"/>
      <c r="AL24" s="245"/>
      <c r="AM24" s="258"/>
      <c r="AN24" s="258"/>
      <c r="AO24" s="260"/>
      <c r="AP24" s="259"/>
      <c r="AQ24" s="351"/>
      <c r="AR24" s="876"/>
    </row>
    <row r="25" spans="1:49" s="199" customFormat="1" ht="21" customHeight="1" x14ac:dyDescent="0.2">
      <c r="A25" s="902"/>
      <c r="B25" s="905"/>
      <c r="C25" s="237"/>
      <c r="D25" s="887" t="s">
        <v>402</v>
      </c>
      <c r="E25" s="887"/>
      <c r="F25" s="887"/>
      <c r="G25" s="888"/>
      <c r="H25" s="486"/>
      <c r="I25" s="458"/>
      <c r="J25" s="498"/>
      <c r="K25" s="458"/>
      <c r="L25" s="499"/>
      <c r="M25" s="500"/>
      <c r="N25" s="486"/>
      <c r="O25" s="498"/>
      <c r="P25" s="498"/>
      <c r="Q25" s="458"/>
      <c r="R25" s="499"/>
      <c r="S25" s="264"/>
      <c r="T25" s="246" t="s">
        <v>71</v>
      </c>
      <c r="U25" s="241"/>
      <c r="V25" s="241">
        <f>IF(T25="■",1,0)</f>
        <v>0</v>
      </c>
      <c r="W25" s="241" t="s">
        <v>61</v>
      </c>
      <c r="X25" s="263"/>
      <c r="Y25" s="264"/>
      <c r="Z25" s="246" t="s">
        <v>71</v>
      </c>
      <c r="AA25" s="262"/>
      <c r="AB25" s="262">
        <f>IF(Z25="■",1,0)</f>
        <v>0</v>
      </c>
      <c r="AC25" s="241" t="s">
        <v>61</v>
      </c>
      <c r="AD25" s="263"/>
      <c r="AE25" s="264"/>
      <c r="AF25" s="246" t="s">
        <v>71</v>
      </c>
      <c r="AG25" s="241"/>
      <c r="AH25" s="241">
        <f>IF(AF25="■",1,0)</f>
        <v>0</v>
      </c>
      <c r="AI25" s="241" t="s">
        <v>61</v>
      </c>
      <c r="AJ25" s="263"/>
      <c r="AK25" s="264"/>
      <c r="AL25" s="246" t="s">
        <v>71</v>
      </c>
      <c r="AM25" s="262"/>
      <c r="AN25" s="262">
        <f>IF(AL25="■",1,0)</f>
        <v>0</v>
      </c>
      <c r="AO25" s="241" t="s">
        <v>61</v>
      </c>
      <c r="AP25" s="263"/>
      <c r="AQ25" s="264"/>
      <c r="AR25" s="876"/>
    </row>
    <row r="26" spans="1:49" s="199" customFormat="1" ht="21" customHeight="1" x14ac:dyDescent="0.2">
      <c r="A26" s="903"/>
      <c r="B26" s="906"/>
      <c r="C26" s="240"/>
      <c r="D26" s="889" t="s">
        <v>434</v>
      </c>
      <c r="E26" s="889"/>
      <c r="F26" s="889"/>
      <c r="G26" s="890"/>
      <c r="H26" s="434"/>
      <c r="I26" s="435"/>
      <c r="J26" s="424"/>
      <c r="K26" s="436"/>
      <c r="L26" s="501"/>
      <c r="M26" s="502"/>
      <c r="N26" s="423"/>
      <c r="O26" s="507"/>
      <c r="P26" s="507"/>
      <c r="Q26" s="424"/>
      <c r="R26" s="508"/>
      <c r="S26" s="271"/>
      <c r="T26" s="389" t="s">
        <v>71</v>
      </c>
      <c r="U26" s="386"/>
      <c r="V26" s="232">
        <f>IF(T26="■",1,0)</f>
        <v>0</v>
      </c>
      <c r="W26" s="388" t="s">
        <v>61</v>
      </c>
      <c r="X26" s="265"/>
      <c r="Y26" s="397"/>
      <c r="Z26" s="231" t="s">
        <v>71</v>
      </c>
      <c r="AA26" s="395"/>
      <c r="AB26" s="395">
        <f>IF(Z26="■",1,0)</f>
        <v>0</v>
      </c>
      <c r="AC26" s="232" t="s">
        <v>61</v>
      </c>
      <c r="AD26" s="270"/>
      <c r="AE26" s="271"/>
      <c r="AF26" s="389" t="s">
        <v>71</v>
      </c>
      <c r="AG26" s="386"/>
      <c r="AH26" s="232">
        <f>IF(AF26="■",1,0)</f>
        <v>0</v>
      </c>
      <c r="AI26" s="388" t="s">
        <v>61</v>
      </c>
      <c r="AJ26" s="265"/>
      <c r="AK26" s="397"/>
      <c r="AL26" s="231" t="s">
        <v>71</v>
      </c>
      <c r="AM26" s="395"/>
      <c r="AN26" s="395">
        <f>IF(AL26="■",1,0)</f>
        <v>0</v>
      </c>
      <c r="AO26" s="232" t="s">
        <v>61</v>
      </c>
      <c r="AP26" s="270"/>
      <c r="AQ26" s="271"/>
      <c r="AR26" s="876"/>
    </row>
    <row r="27" spans="1:49" s="48" customFormat="1" ht="32.25" customHeight="1" x14ac:dyDescent="0.2">
      <c r="A27" s="97"/>
      <c r="B27" s="93"/>
      <c r="C27" s="56"/>
      <c r="D27" s="97"/>
      <c r="E27" s="93"/>
      <c r="F27" s="93"/>
      <c r="G27" s="880" t="s">
        <v>7</v>
      </c>
      <c r="H27" s="57" t="s">
        <v>66</v>
      </c>
      <c r="I27" s="58"/>
      <c r="J27" s="58"/>
      <c r="K27" s="736">
        <f>SUM(I5:I26)</f>
        <v>0</v>
      </c>
      <c r="L27" s="881"/>
      <c r="M27" s="144"/>
      <c r="N27" s="57" t="s">
        <v>66</v>
      </c>
      <c r="O27" s="58"/>
      <c r="P27" s="58"/>
      <c r="Q27" s="738">
        <f>SUM(O5:O26)</f>
        <v>0</v>
      </c>
      <c r="R27" s="739"/>
      <c r="S27" s="99"/>
      <c r="T27" s="57" t="s">
        <v>66</v>
      </c>
      <c r="U27" s="58"/>
      <c r="V27" s="58"/>
      <c r="W27" s="736">
        <f>SUM(U5:U26)</f>
        <v>0</v>
      </c>
      <c r="X27" s="881"/>
      <c r="Y27" s="324"/>
      <c r="Z27" s="57" t="s">
        <v>66</v>
      </c>
      <c r="AA27" s="58"/>
      <c r="AB27" s="58"/>
      <c r="AC27" s="738">
        <f>SUM(AA5:AA26)</f>
        <v>0</v>
      </c>
      <c r="AD27" s="739"/>
      <c r="AE27" s="324"/>
      <c r="AF27" s="57" t="s">
        <v>66</v>
      </c>
      <c r="AG27" s="58"/>
      <c r="AH27" s="58"/>
      <c r="AI27" s="736">
        <f>SUM(AG5:AG26)</f>
        <v>0</v>
      </c>
      <c r="AJ27" s="881"/>
      <c r="AK27" s="324"/>
      <c r="AL27" s="57" t="s">
        <v>66</v>
      </c>
      <c r="AM27" s="58"/>
      <c r="AN27" s="58"/>
      <c r="AO27" s="738">
        <f>SUM(AM5:AM26)</f>
        <v>0</v>
      </c>
      <c r="AP27" s="739"/>
      <c r="AQ27" s="324"/>
      <c r="AR27" s="518"/>
      <c r="AS27"/>
      <c r="AT27"/>
      <c r="AU27"/>
    </row>
    <row r="28" spans="1:49" s="48" customFormat="1" ht="32.25" customHeight="1" x14ac:dyDescent="0.2">
      <c r="A28" s="98"/>
      <c r="B28" s="94"/>
      <c r="C28" s="95"/>
      <c r="D28" s="98"/>
      <c r="E28" s="94"/>
      <c r="F28" s="94"/>
      <c r="G28" s="617"/>
      <c r="H28" s="405" t="s">
        <v>61</v>
      </c>
      <c r="I28" s="406"/>
      <c r="J28" s="406"/>
      <c r="K28" s="725">
        <f>SUM(J5:J26)</f>
        <v>0</v>
      </c>
      <c r="L28" s="891"/>
      <c r="M28" s="474"/>
      <c r="N28" s="405" t="s">
        <v>61</v>
      </c>
      <c r="O28" s="406"/>
      <c r="P28" s="406"/>
      <c r="Q28" s="734">
        <f>SUM(P5:P26)</f>
        <v>0</v>
      </c>
      <c r="R28" s="735"/>
      <c r="S28" s="99"/>
      <c r="T28" s="57" t="s">
        <v>61</v>
      </c>
      <c r="U28" s="58"/>
      <c r="V28" s="58"/>
      <c r="W28" s="736">
        <f>SUM(V5:V26)</f>
        <v>0</v>
      </c>
      <c r="X28" s="881"/>
      <c r="Y28" s="323"/>
      <c r="Z28" s="57" t="s">
        <v>61</v>
      </c>
      <c r="AA28" s="58"/>
      <c r="AB28" s="58"/>
      <c r="AC28" s="738">
        <f>SUM(AB5:AB26)</f>
        <v>0</v>
      </c>
      <c r="AD28" s="739"/>
      <c r="AE28" s="324"/>
      <c r="AF28" s="57" t="s">
        <v>61</v>
      </c>
      <c r="AG28" s="58"/>
      <c r="AH28" s="58"/>
      <c r="AI28" s="736">
        <f>SUM(AH5:AH26)</f>
        <v>0</v>
      </c>
      <c r="AJ28" s="881"/>
      <c r="AK28" s="323"/>
      <c r="AL28" s="57" t="s">
        <v>61</v>
      </c>
      <c r="AM28" s="58"/>
      <c r="AN28" s="58"/>
      <c r="AO28" s="738">
        <f>SUM(AN5:AN26)</f>
        <v>0</v>
      </c>
      <c r="AP28" s="739"/>
      <c r="AQ28" s="324"/>
      <c r="AR28" s="518"/>
      <c r="AS28"/>
      <c r="AT28"/>
      <c r="AU28"/>
    </row>
    <row r="29" spans="1:49" ht="14.4" hidden="1" customHeight="1" x14ac:dyDescent="0.2">
      <c r="A29" s="198"/>
      <c r="B29" s="198"/>
      <c r="C29" s="198"/>
      <c r="D29" s="198"/>
      <c r="E29" s="198"/>
      <c r="F29" s="198"/>
      <c r="G29" s="152"/>
      <c r="H29" s="877" t="s">
        <v>118</v>
      </c>
      <c r="I29" s="877"/>
      <c r="J29" s="877"/>
      <c r="K29" s="877"/>
      <c r="L29" s="68">
        <f>SUM(M5:M26)</f>
        <v>0</v>
      </c>
      <c r="M29" s="68"/>
      <c r="N29" s="98"/>
      <c r="O29" s="98"/>
      <c r="P29" s="98"/>
      <c r="Q29" s="68"/>
      <c r="R29" s="68">
        <f>SUM(S5:S26)</f>
        <v>0</v>
      </c>
      <c r="T29" s="877" t="s">
        <v>118</v>
      </c>
      <c r="U29" s="877"/>
      <c r="V29" s="877"/>
      <c r="W29" s="877"/>
      <c r="X29" s="68">
        <f>SUM(Y5:Y26)</f>
        <v>0</v>
      </c>
      <c r="Y29" s="68"/>
      <c r="Z29" s="318"/>
      <c r="AA29" s="318"/>
      <c r="AB29" s="318"/>
      <c r="AC29" s="68"/>
      <c r="AD29" s="68">
        <f>SUM(AE5:AE26)</f>
        <v>0</v>
      </c>
      <c r="AF29" s="877" t="s">
        <v>118</v>
      </c>
      <c r="AG29" s="877"/>
      <c r="AH29" s="877"/>
      <c r="AI29" s="877"/>
      <c r="AJ29" s="68">
        <f>SUM(AK5:AK26)</f>
        <v>0</v>
      </c>
      <c r="AK29" s="68"/>
      <c r="AL29" s="318"/>
      <c r="AM29" s="318"/>
      <c r="AN29" s="318"/>
      <c r="AO29" s="68"/>
      <c r="AP29" s="68">
        <f>SUM(AQ5:AQ26)</f>
        <v>0</v>
      </c>
    </row>
    <row r="30" spans="1:49" ht="15" customHeight="1" x14ac:dyDescent="0.2">
      <c r="A30" s="48"/>
      <c r="B30" s="48"/>
    </row>
    <row r="31" spans="1:49" x14ac:dyDescent="0.2">
      <c r="A31" s="152"/>
      <c r="B31" s="152"/>
      <c r="C31" s="152"/>
      <c r="D31" s="152"/>
      <c r="E31" s="152"/>
      <c r="F31" s="152"/>
      <c r="G31" s="152"/>
      <c r="H31" s="153"/>
      <c r="I31" s="152"/>
      <c r="J31" s="152"/>
      <c r="K31" s="152"/>
      <c r="L31" s="152"/>
      <c r="M31" s="152"/>
      <c r="N31" s="153"/>
      <c r="O31" s="152"/>
      <c r="P31" s="152"/>
      <c r="Q31" s="152"/>
      <c r="T31" s="153"/>
      <c r="U31" s="152"/>
      <c r="V31" s="152"/>
      <c r="W31" s="152"/>
      <c r="X31" s="152"/>
      <c r="Y31" s="152"/>
      <c r="Z31" s="153"/>
      <c r="AA31" s="152"/>
      <c r="AB31" s="152"/>
      <c r="AC31" s="152"/>
      <c r="AF31" s="153"/>
      <c r="AG31" s="152"/>
      <c r="AH31" s="152"/>
      <c r="AI31" s="152"/>
      <c r="AJ31" s="152"/>
      <c r="AK31" s="152"/>
      <c r="AL31" s="153"/>
      <c r="AM31" s="152"/>
      <c r="AN31" s="152"/>
      <c r="AO31" s="152"/>
    </row>
    <row r="32" spans="1:49" x14ac:dyDescent="0.2">
      <c r="A32" s="152"/>
      <c r="B32" s="152"/>
      <c r="C32" s="152"/>
      <c r="D32" s="152"/>
      <c r="E32" s="152"/>
      <c r="F32" s="152"/>
      <c r="G32" s="152"/>
      <c r="H32" s="153"/>
      <c r="I32" s="152"/>
      <c r="J32" s="152"/>
      <c r="K32" s="152"/>
      <c r="L32" s="152"/>
      <c r="M32" s="152"/>
      <c r="N32" s="153"/>
      <c r="O32" s="152"/>
      <c r="P32" s="152"/>
      <c r="Q32" s="152"/>
      <c r="T32" s="153"/>
      <c r="U32" s="152"/>
      <c r="V32" s="152"/>
      <c r="W32" s="152"/>
      <c r="X32" s="152"/>
      <c r="Y32" s="152"/>
      <c r="Z32" s="153"/>
      <c r="AA32" s="152"/>
      <c r="AB32" s="152"/>
      <c r="AC32" s="152"/>
      <c r="AF32" s="153"/>
      <c r="AG32" s="152"/>
      <c r="AH32" s="152"/>
      <c r="AI32" s="152"/>
      <c r="AJ32" s="152"/>
      <c r="AK32" s="152"/>
      <c r="AL32" s="153"/>
      <c r="AM32" s="152"/>
      <c r="AN32" s="152"/>
      <c r="AO32" s="152"/>
    </row>
    <row r="33" spans="1:41" x14ac:dyDescent="0.2">
      <c r="A33" s="152"/>
      <c r="B33" s="152"/>
      <c r="C33" s="152"/>
      <c r="D33" s="152"/>
      <c r="E33" s="152"/>
      <c r="F33" s="152"/>
      <c r="G33" s="152"/>
      <c r="H33" s="153"/>
      <c r="I33" s="152"/>
      <c r="J33" s="152"/>
      <c r="K33" s="152"/>
      <c r="L33" s="152"/>
      <c r="M33" s="152"/>
      <c r="N33" s="153"/>
      <c r="O33" s="152"/>
      <c r="P33" s="152"/>
      <c r="Q33" s="152"/>
      <c r="T33" s="153"/>
      <c r="U33" s="152"/>
      <c r="V33" s="152"/>
      <c r="W33" s="152"/>
      <c r="X33" s="152"/>
      <c r="Y33" s="152"/>
      <c r="Z33" s="153"/>
      <c r="AA33" s="152"/>
      <c r="AB33" s="152"/>
      <c r="AC33" s="152"/>
      <c r="AF33" s="153"/>
      <c r="AG33" s="152"/>
      <c r="AH33" s="152"/>
      <c r="AI33" s="152"/>
      <c r="AJ33" s="152"/>
      <c r="AK33" s="152"/>
      <c r="AL33" s="153"/>
      <c r="AM33" s="152"/>
      <c r="AN33" s="152"/>
      <c r="AO33" s="152"/>
    </row>
    <row r="34" spans="1:41" x14ac:dyDescent="0.2">
      <c r="A34" s="152"/>
      <c r="B34" s="152"/>
      <c r="C34" s="152"/>
      <c r="D34" s="152"/>
      <c r="E34" s="152"/>
      <c r="F34" s="152"/>
      <c r="G34" s="152"/>
      <c r="H34" s="153"/>
      <c r="I34" s="152"/>
      <c r="J34" s="152"/>
      <c r="K34" s="152"/>
      <c r="L34" s="152"/>
      <c r="M34" s="152"/>
      <c r="N34" s="153"/>
      <c r="O34" s="152"/>
      <c r="P34" s="152"/>
      <c r="Q34" s="152"/>
      <c r="T34" s="153"/>
      <c r="U34" s="152"/>
      <c r="V34" s="152"/>
      <c r="W34" s="152"/>
      <c r="X34" s="152"/>
      <c r="Y34" s="152"/>
      <c r="Z34" s="153"/>
      <c r="AA34" s="152"/>
      <c r="AB34" s="152"/>
      <c r="AC34" s="152"/>
      <c r="AF34" s="153"/>
      <c r="AG34" s="152"/>
      <c r="AH34" s="152"/>
      <c r="AI34" s="152"/>
      <c r="AJ34" s="152"/>
      <c r="AK34" s="152"/>
      <c r="AL34" s="153"/>
      <c r="AM34" s="152"/>
      <c r="AN34" s="152"/>
      <c r="AO34" s="152"/>
    </row>
    <row r="35" spans="1:41" ht="13.2" customHeight="1" x14ac:dyDescent="0.2">
      <c r="A35" s="152"/>
      <c r="B35" s="152"/>
      <c r="C35" s="152"/>
      <c r="D35" s="152"/>
      <c r="E35" s="152"/>
      <c r="F35" s="152"/>
      <c r="G35" s="152"/>
      <c r="H35" s="153"/>
      <c r="I35" s="152"/>
      <c r="J35" s="152"/>
      <c r="K35" s="152"/>
      <c r="L35" s="152"/>
      <c r="M35" s="152"/>
      <c r="N35" s="153"/>
      <c r="O35" s="152"/>
      <c r="P35" s="152"/>
      <c r="Q35" s="152"/>
      <c r="T35" s="153"/>
      <c r="U35" s="152"/>
      <c r="V35" s="152"/>
      <c r="W35" s="152"/>
      <c r="X35" s="152"/>
      <c r="Y35" s="152"/>
      <c r="Z35" s="153"/>
      <c r="AA35" s="152"/>
      <c r="AB35" s="152"/>
      <c r="AC35" s="152"/>
      <c r="AF35" s="153"/>
      <c r="AG35" s="152"/>
      <c r="AH35" s="152"/>
      <c r="AI35" s="152"/>
      <c r="AJ35" s="152"/>
      <c r="AK35" s="152"/>
      <c r="AL35" s="153"/>
      <c r="AM35" s="152"/>
      <c r="AN35" s="152"/>
      <c r="AO35" s="152"/>
    </row>
    <row r="36" spans="1:41" x14ac:dyDescent="0.2">
      <c r="A36" s="152"/>
      <c r="B36" s="152"/>
      <c r="C36" s="152"/>
      <c r="D36" s="152"/>
      <c r="E36" s="152"/>
      <c r="F36" s="152"/>
      <c r="G36" s="152"/>
      <c r="H36" s="153"/>
      <c r="I36" s="152"/>
      <c r="J36" s="152"/>
      <c r="K36" s="152"/>
      <c r="L36" s="152"/>
      <c r="M36" s="152"/>
      <c r="N36" s="153"/>
      <c r="O36" s="152"/>
      <c r="P36" s="152"/>
      <c r="Q36" s="152"/>
      <c r="T36" s="153"/>
      <c r="U36" s="152"/>
      <c r="V36" s="152"/>
      <c r="W36" s="152"/>
      <c r="X36" s="152"/>
      <c r="Y36" s="152"/>
      <c r="Z36" s="153"/>
      <c r="AA36" s="152"/>
      <c r="AB36" s="152"/>
      <c r="AC36" s="152"/>
      <c r="AF36" s="153"/>
      <c r="AG36" s="152"/>
      <c r="AH36" s="152"/>
      <c r="AI36" s="152"/>
      <c r="AJ36" s="152"/>
      <c r="AK36" s="152"/>
      <c r="AL36" s="153"/>
      <c r="AM36" s="152"/>
      <c r="AN36" s="152"/>
      <c r="AO36" s="152"/>
    </row>
    <row r="37" spans="1:41" x14ac:dyDescent="0.2">
      <c r="A37" s="152"/>
      <c r="B37" s="152"/>
      <c r="C37" s="152"/>
      <c r="D37" s="152"/>
      <c r="E37" s="152"/>
      <c r="F37" s="152"/>
      <c r="G37" s="152"/>
      <c r="H37" s="153"/>
      <c r="I37" s="152"/>
      <c r="J37" s="152"/>
      <c r="K37" s="152"/>
      <c r="L37" s="152"/>
      <c r="M37" s="152"/>
      <c r="N37" s="153"/>
      <c r="O37" s="152"/>
      <c r="P37" s="152"/>
      <c r="Q37" s="152"/>
      <c r="T37" s="153"/>
      <c r="U37" s="152"/>
      <c r="V37" s="152"/>
      <c r="W37" s="152"/>
      <c r="X37" s="152"/>
      <c r="Y37" s="152"/>
      <c r="Z37" s="153"/>
      <c r="AA37" s="152"/>
      <c r="AB37" s="152"/>
      <c r="AC37" s="152"/>
      <c r="AF37" s="153"/>
      <c r="AG37" s="152"/>
      <c r="AH37" s="152"/>
      <c r="AI37" s="152"/>
      <c r="AJ37" s="152"/>
      <c r="AK37" s="152"/>
      <c r="AL37" s="153"/>
      <c r="AM37" s="152"/>
      <c r="AN37" s="152"/>
      <c r="AO37" s="152"/>
    </row>
    <row r="38" spans="1:41" x14ac:dyDescent="0.2">
      <c r="A38" s="152"/>
      <c r="B38" s="152"/>
      <c r="C38" s="152"/>
      <c r="D38" s="152"/>
      <c r="E38" s="152"/>
      <c r="F38" s="152"/>
      <c r="G38" s="152"/>
      <c r="H38" s="153"/>
      <c r="I38" s="152"/>
      <c r="J38" s="152"/>
      <c r="K38" s="152"/>
      <c r="L38" s="152"/>
      <c r="M38" s="152"/>
      <c r="N38" s="153"/>
      <c r="O38" s="152"/>
      <c r="P38" s="152"/>
      <c r="Q38" s="152"/>
      <c r="T38" s="153"/>
      <c r="U38" s="152"/>
      <c r="V38" s="152"/>
      <c r="W38" s="152"/>
      <c r="X38" s="152"/>
      <c r="Y38" s="152"/>
      <c r="Z38" s="153"/>
      <c r="AA38" s="152"/>
      <c r="AB38" s="152"/>
      <c r="AC38" s="152"/>
      <c r="AF38" s="153"/>
      <c r="AG38" s="152"/>
      <c r="AH38" s="152"/>
      <c r="AI38" s="152"/>
      <c r="AJ38" s="152"/>
      <c r="AK38" s="152"/>
      <c r="AL38" s="153"/>
      <c r="AM38" s="152"/>
      <c r="AN38" s="152"/>
      <c r="AO38" s="152"/>
    </row>
    <row r="39" spans="1:41" x14ac:dyDescent="0.2">
      <c r="A39" s="152"/>
      <c r="B39" s="152"/>
      <c r="C39" s="152"/>
      <c r="D39" s="152"/>
      <c r="E39" s="152"/>
      <c r="F39" s="152"/>
      <c r="G39" s="152"/>
      <c r="H39" s="153"/>
      <c r="I39" s="152"/>
      <c r="J39" s="152"/>
      <c r="K39" s="152"/>
      <c r="L39" s="152"/>
      <c r="M39" s="152"/>
      <c r="N39" s="153"/>
      <c r="O39" s="152"/>
      <c r="P39" s="152"/>
      <c r="Q39" s="152"/>
      <c r="T39" s="153"/>
      <c r="U39" s="152"/>
      <c r="V39" s="152"/>
      <c r="W39" s="152"/>
      <c r="X39" s="152"/>
      <c r="Y39" s="152"/>
      <c r="Z39" s="153"/>
      <c r="AA39" s="152"/>
      <c r="AB39" s="152"/>
      <c r="AC39" s="152"/>
      <c r="AF39" s="153"/>
      <c r="AG39" s="152"/>
      <c r="AH39" s="152"/>
      <c r="AI39" s="152"/>
      <c r="AJ39" s="152"/>
      <c r="AK39" s="152"/>
      <c r="AL39" s="153"/>
      <c r="AM39" s="152"/>
      <c r="AN39" s="152"/>
      <c r="AO39" s="152"/>
    </row>
    <row r="40" spans="1:41" x14ac:dyDescent="0.2">
      <c r="A40" s="152"/>
      <c r="B40" s="152"/>
      <c r="C40" s="152"/>
      <c r="D40" s="152"/>
      <c r="E40" s="152"/>
      <c r="F40" s="152"/>
      <c r="G40" s="152"/>
      <c r="H40" s="153"/>
      <c r="I40" s="152"/>
      <c r="J40" s="152"/>
      <c r="K40" s="152"/>
      <c r="L40" s="152"/>
      <c r="M40" s="152"/>
      <c r="N40" s="153"/>
      <c r="O40" s="152"/>
      <c r="P40" s="152"/>
      <c r="Q40" s="152"/>
      <c r="T40" s="153"/>
      <c r="U40" s="152"/>
      <c r="V40" s="152"/>
      <c r="W40" s="152"/>
      <c r="X40" s="152"/>
      <c r="Y40" s="152"/>
      <c r="Z40" s="153"/>
      <c r="AA40" s="152"/>
      <c r="AB40" s="152"/>
      <c r="AC40" s="152"/>
      <c r="AF40" s="153"/>
      <c r="AG40" s="152"/>
      <c r="AH40" s="152"/>
      <c r="AI40" s="152"/>
      <c r="AJ40" s="152"/>
      <c r="AK40" s="152"/>
      <c r="AL40" s="153"/>
      <c r="AM40" s="152"/>
      <c r="AN40" s="152"/>
      <c r="AO40" s="152"/>
    </row>
    <row r="41" spans="1:41" x14ac:dyDescent="0.2">
      <c r="A41" s="152"/>
      <c r="B41" s="152"/>
      <c r="C41" s="152"/>
      <c r="D41" s="152"/>
      <c r="E41" s="152"/>
      <c r="F41" s="152"/>
      <c r="G41" s="152"/>
      <c r="H41" s="153"/>
      <c r="I41" s="152"/>
      <c r="J41" s="152"/>
      <c r="K41" s="152"/>
      <c r="L41" s="152"/>
      <c r="M41" s="152"/>
      <c r="N41" s="153"/>
      <c r="O41" s="152"/>
      <c r="P41" s="152"/>
      <c r="Q41" s="152"/>
      <c r="T41" s="153"/>
      <c r="U41" s="152"/>
      <c r="V41" s="152"/>
      <c r="W41" s="152"/>
      <c r="X41" s="152"/>
      <c r="Y41" s="152"/>
      <c r="Z41" s="153"/>
      <c r="AA41" s="152"/>
      <c r="AB41" s="152"/>
      <c r="AC41" s="152"/>
      <c r="AF41" s="153"/>
      <c r="AG41" s="152"/>
      <c r="AH41" s="152"/>
      <c r="AI41" s="152"/>
      <c r="AJ41" s="152"/>
      <c r="AK41" s="152"/>
      <c r="AL41" s="153"/>
      <c r="AM41" s="152"/>
      <c r="AN41" s="152"/>
      <c r="AO41" s="152"/>
    </row>
    <row r="42" spans="1:41" x14ac:dyDescent="0.2">
      <c r="A42" s="152"/>
      <c r="B42" s="152"/>
      <c r="C42" s="152"/>
      <c r="D42" s="152"/>
      <c r="E42" s="152"/>
      <c r="F42" s="152"/>
      <c r="G42" s="152"/>
      <c r="H42" s="153"/>
      <c r="I42" s="152"/>
      <c r="J42" s="152"/>
      <c r="K42" s="152"/>
      <c r="L42" s="152"/>
      <c r="M42" s="152"/>
      <c r="N42" s="153"/>
      <c r="O42" s="152"/>
      <c r="P42" s="152"/>
      <c r="Q42" s="152"/>
      <c r="T42" s="153"/>
      <c r="U42" s="152"/>
      <c r="V42" s="152"/>
      <c r="W42" s="152"/>
      <c r="X42" s="152"/>
      <c r="Y42" s="152"/>
      <c r="Z42" s="153"/>
      <c r="AA42" s="152"/>
      <c r="AB42" s="152"/>
      <c r="AC42" s="152"/>
      <c r="AF42" s="153"/>
      <c r="AG42" s="152"/>
      <c r="AH42" s="152"/>
      <c r="AI42" s="152"/>
      <c r="AJ42" s="152"/>
      <c r="AK42" s="152"/>
      <c r="AL42" s="153"/>
      <c r="AM42" s="152"/>
      <c r="AN42" s="152"/>
      <c r="AO42" s="152"/>
    </row>
    <row r="43" spans="1:41" x14ac:dyDescent="0.2">
      <c r="A43" s="152"/>
      <c r="B43" s="152"/>
      <c r="C43" s="152"/>
      <c r="D43" s="152"/>
      <c r="E43" s="152"/>
      <c r="F43" s="152"/>
      <c r="G43" s="152"/>
      <c r="H43" s="153"/>
      <c r="I43" s="152"/>
      <c r="J43" s="152"/>
      <c r="K43" s="152"/>
      <c r="L43" s="152"/>
      <c r="M43" s="152"/>
      <c r="N43" s="153"/>
      <c r="O43" s="152"/>
      <c r="P43" s="152"/>
      <c r="Q43" s="152"/>
      <c r="T43" s="153"/>
      <c r="U43" s="152"/>
      <c r="V43" s="152"/>
      <c r="W43" s="152"/>
      <c r="X43" s="152"/>
      <c r="Y43" s="152"/>
      <c r="Z43" s="153"/>
      <c r="AA43" s="152"/>
      <c r="AB43" s="152"/>
      <c r="AC43" s="152"/>
      <c r="AF43" s="153"/>
      <c r="AG43" s="152"/>
      <c r="AH43" s="152"/>
      <c r="AI43" s="152"/>
      <c r="AJ43" s="152"/>
      <c r="AK43" s="152"/>
      <c r="AL43" s="153"/>
      <c r="AM43" s="152"/>
      <c r="AN43" s="152"/>
      <c r="AO43" s="152"/>
    </row>
    <row r="44" spans="1:41" x14ac:dyDescent="0.2">
      <c r="A44" s="152"/>
      <c r="B44" s="152"/>
      <c r="C44" s="152"/>
      <c r="D44" s="152"/>
      <c r="E44" s="152"/>
      <c r="F44" s="152"/>
      <c r="G44" s="152"/>
      <c r="H44" s="153"/>
      <c r="I44" s="152"/>
      <c r="J44" s="152"/>
      <c r="K44" s="152"/>
      <c r="L44" s="152"/>
      <c r="M44" s="152"/>
      <c r="N44" s="153"/>
      <c r="O44" s="152"/>
      <c r="P44" s="152"/>
      <c r="Q44" s="152"/>
      <c r="T44" s="153"/>
      <c r="U44" s="152"/>
      <c r="V44" s="152"/>
      <c r="W44" s="152"/>
      <c r="X44" s="152"/>
      <c r="Y44" s="152"/>
      <c r="Z44" s="153"/>
      <c r="AA44" s="152"/>
      <c r="AB44" s="152"/>
      <c r="AC44" s="152"/>
      <c r="AF44" s="153"/>
      <c r="AG44" s="152"/>
      <c r="AH44" s="152"/>
      <c r="AI44" s="152"/>
      <c r="AJ44" s="152"/>
      <c r="AK44" s="152"/>
      <c r="AL44" s="153"/>
      <c r="AM44" s="152"/>
      <c r="AN44" s="152"/>
      <c r="AO44" s="152"/>
    </row>
    <row r="45" spans="1:41" x14ac:dyDescent="0.2">
      <c r="A45" s="152"/>
      <c r="B45" s="152"/>
      <c r="C45" s="152"/>
      <c r="D45" s="152"/>
      <c r="E45" s="152"/>
      <c r="F45" s="152"/>
      <c r="G45" s="152"/>
      <c r="H45" s="153"/>
      <c r="I45" s="152"/>
      <c r="J45" s="152"/>
      <c r="K45" s="152"/>
      <c r="L45" s="152"/>
      <c r="M45" s="152"/>
      <c r="N45" s="153"/>
      <c r="O45" s="152"/>
      <c r="P45" s="152"/>
      <c r="Q45" s="152"/>
      <c r="T45" s="153"/>
      <c r="U45" s="152"/>
      <c r="V45" s="152"/>
      <c r="W45" s="152"/>
      <c r="X45" s="152"/>
      <c r="Y45" s="152"/>
      <c r="Z45" s="153"/>
      <c r="AA45" s="152"/>
      <c r="AB45" s="152"/>
      <c r="AC45" s="152"/>
      <c r="AF45" s="153"/>
      <c r="AG45" s="152"/>
      <c r="AH45" s="152"/>
      <c r="AI45" s="152"/>
      <c r="AJ45" s="152"/>
      <c r="AK45" s="152"/>
      <c r="AL45" s="153"/>
      <c r="AM45" s="152"/>
      <c r="AN45" s="152"/>
      <c r="AO45" s="152"/>
    </row>
    <row r="46" spans="1:41" x14ac:dyDescent="0.2">
      <c r="A46" s="152"/>
      <c r="B46" s="152"/>
      <c r="C46" s="152"/>
      <c r="D46" s="152"/>
      <c r="E46" s="152"/>
      <c r="F46" s="152"/>
      <c r="G46" s="152"/>
      <c r="H46" s="153"/>
      <c r="I46" s="152"/>
      <c r="J46" s="152"/>
      <c r="K46" s="152"/>
      <c r="L46" s="152"/>
      <c r="M46" s="152"/>
      <c r="N46" s="153"/>
      <c r="O46" s="152"/>
      <c r="P46" s="152"/>
      <c r="Q46" s="152"/>
      <c r="T46" s="153"/>
      <c r="U46" s="152"/>
      <c r="V46" s="152"/>
      <c r="W46" s="152"/>
      <c r="X46" s="152"/>
      <c r="Y46" s="152"/>
      <c r="Z46" s="153"/>
      <c r="AA46" s="152"/>
      <c r="AB46" s="152"/>
      <c r="AC46" s="152"/>
      <c r="AF46" s="153"/>
      <c r="AG46" s="152"/>
      <c r="AH46" s="152"/>
      <c r="AI46" s="152"/>
      <c r="AJ46" s="152"/>
      <c r="AK46" s="152"/>
      <c r="AL46" s="153"/>
      <c r="AM46" s="152"/>
      <c r="AN46" s="152"/>
      <c r="AO46" s="152"/>
    </row>
    <row r="47" spans="1:41" ht="13.2" customHeight="1" x14ac:dyDescent="0.2">
      <c r="A47" s="152"/>
      <c r="B47" s="152"/>
      <c r="C47" s="152"/>
      <c r="D47" s="152"/>
      <c r="E47" s="152"/>
      <c r="F47" s="152"/>
      <c r="G47" s="152"/>
      <c r="H47" s="153"/>
      <c r="I47" s="152"/>
      <c r="J47" s="152"/>
      <c r="K47" s="152"/>
      <c r="L47" s="152"/>
      <c r="M47" s="152"/>
      <c r="N47" s="153"/>
      <c r="O47" s="152"/>
      <c r="P47" s="152"/>
      <c r="Q47" s="152"/>
      <c r="T47" s="153"/>
      <c r="U47" s="152"/>
      <c r="V47" s="152"/>
      <c r="W47" s="152"/>
      <c r="X47" s="152"/>
      <c r="Y47" s="152"/>
      <c r="Z47" s="153"/>
      <c r="AA47" s="152"/>
      <c r="AB47" s="152"/>
      <c r="AC47" s="152"/>
      <c r="AF47" s="153"/>
      <c r="AG47" s="152"/>
      <c r="AH47" s="152"/>
      <c r="AI47" s="152"/>
      <c r="AJ47" s="152"/>
      <c r="AK47" s="152"/>
      <c r="AL47" s="153"/>
      <c r="AM47" s="152"/>
      <c r="AN47" s="152"/>
      <c r="AO47" s="152"/>
    </row>
    <row r="48" spans="1:41" x14ac:dyDescent="0.2">
      <c r="A48" s="152"/>
      <c r="B48" s="152"/>
      <c r="C48" s="152"/>
      <c r="D48" s="152"/>
      <c r="E48" s="152"/>
      <c r="F48" s="152"/>
      <c r="G48" s="152"/>
      <c r="H48" s="153"/>
      <c r="I48" s="152"/>
      <c r="J48" s="152"/>
      <c r="K48" s="152"/>
      <c r="L48" s="152"/>
      <c r="M48" s="152"/>
      <c r="N48" s="153"/>
      <c r="O48" s="152"/>
      <c r="P48" s="152"/>
      <c r="Q48" s="152"/>
      <c r="T48" s="153"/>
      <c r="U48" s="152"/>
      <c r="V48" s="152"/>
      <c r="W48" s="152"/>
      <c r="X48" s="152"/>
      <c r="Y48" s="152"/>
      <c r="Z48" s="153"/>
      <c r="AA48" s="152"/>
      <c r="AB48" s="152"/>
      <c r="AC48" s="152"/>
      <c r="AF48" s="153"/>
      <c r="AG48" s="152"/>
      <c r="AH48" s="152"/>
      <c r="AI48" s="152"/>
      <c r="AJ48" s="152"/>
      <c r="AK48" s="152"/>
      <c r="AL48" s="153"/>
      <c r="AM48" s="152"/>
      <c r="AN48" s="152"/>
      <c r="AO48" s="152"/>
    </row>
    <row r="49" spans="1:41" x14ac:dyDescent="0.2">
      <c r="A49" s="152"/>
      <c r="B49" s="152"/>
      <c r="C49" s="152"/>
      <c r="D49" s="152"/>
      <c r="E49" s="152"/>
      <c r="F49" s="152"/>
      <c r="G49" s="152"/>
      <c r="H49" s="153"/>
      <c r="I49" s="152"/>
      <c r="J49" s="152"/>
      <c r="K49" s="152"/>
      <c r="L49" s="152"/>
      <c r="M49" s="152"/>
      <c r="N49" s="153"/>
      <c r="O49" s="152"/>
      <c r="P49" s="152"/>
      <c r="Q49" s="152"/>
      <c r="T49" s="153"/>
      <c r="U49" s="152"/>
      <c r="V49" s="152"/>
      <c r="W49" s="152"/>
      <c r="X49" s="152"/>
      <c r="Y49" s="152"/>
      <c r="Z49" s="153"/>
      <c r="AA49" s="152"/>
      <c r="AB49" s="152"/>
      <c r="AC49" s="152"/>
      <c r="AF49" s="153"/>
      <c r="AG49" s="152"/>
      <c r="AH49" s="152"/>
      <c r="AI49" s="152"/>
      <c r="AJ49" s="152"/>
      <c r="AK49" s="152"/>
      <c r="AL49" s="153"/>
      <c r="AM49" s="152"/>
      <c r="AN49" s="152"/>
      <c r="AO49" s="152"/>
    </row>
    <row r="50" spans="1:41" ht="13.2" customHeight="1" x14ac:dyDescent="0.2">
      <c r="A50" s="152"/>
      <c r="B50" s="152"/>
      <c r="C50" s="152"/>
      <c r="D50" s="152"/>
      <c r="E50" s="152"/>
      <c r="F50" s="152"/>
      <c r="G50" s="152"/>
      <c r="H50" s="153"/>
      <c r="I50" s="152"/>
      <c r="J50" s="152"/>
      <c r="K50" s="152"/>
      <c r="L50" s="152"/>
      <c r="M50" s="152"/>
      <c r="N50" s="153"/>
      <c r="O50" s="152"/>
      <c r="P50" s="152"/>
      <c r="Q50" s="152"/>
      <c r="T50" s="153"/>
      <c r="U50" s="152"/>
      <c r="V50" s="152"/>
      <c r="W50" s="152"/>
      <c r="X50" s="152"/>
      <c r="Y50" s="152"/>
      <c r="Z50" s="153"/>
      <c r="AA50" s="152"/>
      <c r="AB50" s="152"/>
      <c r="AC50" s="152"/>
      <c r="AF50" s="153"/>
      <c r="AG50" s="152"/>
      <c r="AH50" s="152"/>
      <c r="AI50" s="152"/>
      <c r="AJ50" s="152"/>
      <c r="AK50" s="152"/>
      <c r="AL50" s="153"/>
      <c r="AM50" s="152"/>
      <c r="AN50" s="152"/>
      <c r="AO50" s="152"/>
    </row>
    <row r="51" spans="1:41" x14ac:dyDescent="0.2">
      <c r="A51" s="152"/>
      <c r="B51" s="152"/>
      <c r="C51" s="152"/>
      <c r="D51" s="152"/>
      <c r="E51" s="152"/>
      <c r="F51" s="152"/>
      <c r="G51" s="152"/>
      <c r="H51" s="153"/>
      <c r="I51" s="152"/>
      <c r="J51" s="152"/>
      <c r="K51" s="152"/>
      <c r="L51" s="152"/>
      <c r="M51" s="152"/>
      <c r="N51" s="153"/>
      <c r="O51" s="152"/>
      <c r="P51" s="152"/>
      <c r="Q51" s="152"/>
      <c r="T51" s="153"/>
      <c r="U51" s="152"/>
      <c r="V51" s="152"/>
      <c r="W51" s="152"/>
      <c r="X51" s="152"/>
      <c r="Y51" s="152"/>
      <c r="Z51" s="153"/>
      <c r="AA51" s="152"/>
      <c r="AB51" s="152"/>
      <c r="AC51" s="152"/>
      <c r="AF51" s="153"/>
      <c r="AG51" s="152"/>
      <c r="AH51" s="152"/>
      <c r="AI51" s="152"/>
      <c r="AJ51" s="152"/>
      <c r="AK51" s="152"/>
      <c r="AL51" s="153"/>
      <c r="AM51" s="152"/>
      <c r="AN51" s="152"/>
      <c r="AO51" s="152"/>
    </row>
    <row r="52" spans="1:41" ht="13.2" customHeight="1" x14ac:dyDescent="0.2">
      <c r="A52" s="152"/>
      <c r="B52" s="152"/>
      <c r="C52" s="152"/>
      <c r="D52" s="152"/>
      <c r="E52" s="152"/>
      <c r="F52" s="152"/>
      <c r="G52" s="152"/>
      <c r="H52" s="153"/>
      <c r="I52" s="152"/>
      <c r="J52" s="152"/>
      <c r="K52" s="152"/>
      <c r="L52" s="152"/>
      <c r="M52" s="152"/>
      <c r="N52" s="153"/>
      <c r="O52" s="152"/>
      <c r="P52" s="152"/>
      <c r="Q52" s="152"/>
      <c r="T52" s="153"/>
      <c r="U52" s="152"/>
      <c r="V52" s="152"/>
      <c r="W52" s="152"/>
      <c r="X52" s="152"/>
      <c r="Y52" s="152"/>
      <c r="Z52" s="153"/>
      <c r="AA52" s="152"/>
      <c r="AB52" s="152"/>
      <c r="AC52" s="152"/>
      <c r="AF52" s="153"/>
      <c r="AG52" s="152"/>
      <c r="AH52" s="152"/>
      <c r="AI52" s="152"/>
      <c r="AJ52" s="152"/>
      <c r="AK52" s="152"/>
      <c r="AL52" s="153"/>
      <c r="AM52" s="152"/>
      <c r="AN52" s="152"/>
      <c r="AO52" s="152"/>
    </row>
    <row r="53" spans="1:41" x14ac:dyDescent="0.2">
      <c r="A53" s="152"/>
      <c r="B53" s="152"/>
      <c r="C53" s="152"/>
      <c r="D53" s="152"/>
      <c r="E53" s="152"/>
      <c r="F53" s="152"/>
      <c r="G53" s="152"/>
      <c r="H53" s="153"/>
      <c r="I53" s="152"/>
      <c r="J53" s="152"/>
      <c r="K53" s="152"/>
      <c r="L53" s="152"/>
      <c r="M53" s="152"/>
      <c r="N53" s="153"/>
      <c r="O53" s="152"/>
      <c r="P53" s="152"/>
      <c r="Q53" s="152"/>
      <c r="T53" s="153"/>
      <c r="U53" s="152"/>
      <c r="V53" s="152"/>
      <c r="W53" s="152"/>
      <c r="X53" s="152"/>
      <c r="Y53" s="152"/>
      <c r="Z53" s="153"/>
      <c r="AA53" s="152"/>
      <c r="AB53" s="152"/>
      <c r="AC53" s="152"/>
      <c r="AF53" s="153"/>
      <c r="AG53" s="152"/>
      <c r="AH53" s="152"/>
      <c r="AI53" s="152"/>
      <c r="AJ53" s="152"/>
      <c r="AK53" s="152"/>
      <c r="AL53" s="153"/>
      <c r="AM53" s="152"/>
      <c r="AN53" s="152"/>
      <c r="AO53" s="152"/>
    </row>
    <row r="54" spans="1:41" x14ac:dyDescent="0.2">
      <c r="A54" s="152"/>
      <c r="B54" s="152"/>
      <c r="C54" s="152"/>
      <c r="D54" s="152"/>
      <c r="E54" s="152"/>
      <c r="F54" s="152"/>
      <c r="G54" s="152"/>
      <c r="H54" s="153"/>
      <c r="I54" s="152"/>
      <c r="J54" s="152"/>
      <c r="K54" s="152"/>
      <c r="L54" s="152"/>
      <c r="M54" s="152"/>
      <c r="N54" s="153"/>
      <c r="O54" s="152"/>
      <c r="P54" s="152"/>
      <c r="Q54" s="152"/>
      <c r="T54" s="153"/>
      <c r="U54" s="152"/>
      <c r="V54" s="152"/>
      <c r="W54" s="152"/>
      <c r="X54" s="152"/>
      <c r="Y54" s="152"/>
      <c r="Z54" s="153"/>
      <c r="AA54" s="152"/>
      <c r="AB54" s="152"/>
      <c r="AC54" s="152"/>
      <c r="AF54" s="153"/>
      <c r="AG54" s="152"/>
      <c r="AH54" s="152"/>
      <c r="AI54" s="152"/>
      <c r="AJ54" s="152"/>
      <c r="AK54" s="152"/>
      <c r="AL54" s="153"/>
      <c r="AM54" s="152"/>
      <c r="AN54" s="152"/>
      <c r="AO54" s="152"/>
    </row>
    <row r="55" spans="1:41" x14ac:dyDescent="0.2">
      <c r="A55" s="152"/>
      <c r="B55" s="152"/>
      <c r="C55" s="152"/>
      <c r="D55" s="152"/>
      <c r="E55" s="152"/>
      <c r="F55" s="152"/>
      <c r="G55" s="152"/>
      <c r="H55" s="153"/>
      <c r="I55" s="152"/>
      <c r="J55" s="152"/>
      <c r="K55" s="152"/>
      <c r="L55" s="152"/>
      <c r="M55" s="152"/>
      <c r="N55" s="153"/>
      <c r="O55" s="152"/>
      <c r="P55" s="152"/>
      <c r="Q55" s="152"/>
      <c r="T55" s="153"/>
      <c r="U55" s="152"/>
      <c r="V55" s="152"/>
      <c r="W55" s="152"/>
      <c r="X55" s="152"/>
      <c r="Y55" s="152"/>
      <c r="Z55" s="153"/>
      <c r="AA55" s="152"/>
      <c r="AB55" s="152"/>
      <c r="AC55" s="152"/>
      <c r="AF55" s="153"/>
      <c r="AG55" s="152"/>
      <c r="AH55" s="152"/>
      <c r="AI55" s="152"/>
      <c r="AJ55" s="152"/>
      <c r="AK55" s="152"/>
      <c r="AL55" s="153"/>
      <c r="AM55" s="152"/>
      <c r="AN55" s="152"/>
      <c r="AO55" s="152"/>
    </row>
    <row r="56" spans="1:41" ht="13.2" customHeight="1" x14ac:dyDescent="0.2"/>
    <row r="58" spans="1:41" ht="13.2" customHeight="1" x14ac:dyDescent="0.2"/>
    <row r="60" spans="1:41" ht="13.2" customHeight="1" x14ac:dyDescent="0.2"/>
    <row r="66" ht="13.2" customHeight="1" x14ac:dyDescent="0.2"/>
    <row r="68" ht="13.2" customHeight="1" x14ac:dyDescent="0.2"/>
    <row r="73" ht="13.2" customHeight="1" x14ac:dyDescent="0.2"/>
    <row r="75" ht="13.2" customHeight="1" x14ac:dyDescent="0.2"/>
    <row r="80" ht="13.2" customHeight="1" x14ac:dyDescent="0.2"/>
    <row r="84" ht="13.2" customHeight="1" x14ac:dyDescent="0.2"/>
    <row r="86" ht="13.2" customHeight="1" x14ac:dyDescent="0.2"/>
    <row r="88" ht="13.2" customHeight="1" x14ac:dyDescent="0.2"/>
    <row r="91" ht="13.2" customHeight="1" x14ac:dyDescent="0.2"/>
    <row r="93" ht="13.2" customHeight="1" x14ac:dyDescent="0.2"/>
    <row r="95" ht="13.2" customHeight="1" x14ac:dyDescent="0.2"/>
    <row r="99" ht="13.2" customHeight="1" x14ac:dyDescent="0.2"/>
    <row r="101" ht="13.2" customHeight="1" x14ac:dyDescent="0.2"/>
    <row r="107" ht="13.2" customHeight="1" x14ac:dyDescent="0.2"/>
    <row r="109" ht="13.2" customHeight="1" x14ac:dyDescent="0.2"/>
    <row r="113" ht="13.2" customHeight="1" x14ac:dyDescent="0.2"/>
    <row r="121" ht="13.2" customHeight="1" x14ac:dyDescent="0.2"/>
    <row r="123" ht="13.2" customHeight="1" x14ac:dyDescent="0.2"/>
  </sheetData>
  <sheetProtection sheet="1" formatColumns="0" formatRows="0"/>
  <protectedRanges>
    <protectedRange sqref="AR5:AR26" name="範囲1"/>
  </protectedRanges>
  <mergeCells count="99">
    <mergeCell ref="AR2:AR4"/>
    <mergeCell ref="AR5:AR11"/>
    <mergeCell ref="AR17:AR19"/>
    <mergeCell ref="AR20:AR23"/>
    <mergeCell ref="AR24:AR26"/>
    <mergeCell ref="AL3:AQ3"/>
    <mergeCell ref="H2:S2"/>
    <mergeCell ref="T2:AE2"/>
    <mergeCell ref="AF2:AQ2"/>
    <mergeCell ref="AF29:AI29"/>
    <mergeCell ref="H3:M3"/>
    <mergeCell ref="N3:S3"/>
    <mergeCell ref="T3:Y3"/>
    <mergeCell ref="Z3:AE3"/>
    <mergeCell ref="AF3:AK3"/>
    <mergeCell ref="AQ5:AQ11"/>
    <mergeCell ref="AI27:AJ27"/>
    <mergeCell ref="AO27:AP27"/>
    <mergeCell ref="AI28:AJ28"/>
    <mergeCell ref="AO28:AP28"/>
    <mergeCell ref="W28:X28"/>
    <mergeCell ref="T29:W29"/>
    <mergeCell ref="AF5:AF11"/>
    <mergeCell ref="AG5:AG11"/>
    <mergeCell ref="AH5:AH11"/>
    <mergeCell ref="W27:X27"/>
    <mergeCell ref="AC27:AD27"/>
    <mergeCell ref="W5:W11"/>
    <mergeCell ref="X5:X11"/>
    <mergeCell ref="Y5:Y11"/>
    <mergeCell ref="Z5:Z11"/>
    <mergeCell ref="AA5:AA11"/>
    <mergeCell ref="AC5:AC11"/>
    <mergeCell ref="AD5:AD11"/>
    <mergeCell ref="AE5:AE11"/>
    <mergeCell ref="T5:T11"/>
    <mergeCell ref="U5:U11"/>
    <mergeCell ref="AT22:AW22"/>
    <mergeCell ref="AK5:AK11"/>
    <mergeCell ref="AL5:AL11"/>
    <mergeCell ref="AM5:AM11"/>
    <mergeCell ref="AC28:AD28"/>
    <mergeCell ref="D26:G26"/>
    <mergeCell ref="A24:A26"/>
    <mergeCell ref="B24:B26"/>
    <mergeCell ref="A2:B4"/>
    <mergeCell ref="C2:G4"/>
    <mergeCell ref="A20:A23"/>
    <mergeCell ref="B20:B23"/>
    <mergeCell ref="D18:G18"/>
    <mergeCell ref="D19:G19"/>
    <mergeCell ref="A17:A19"/>
    <mergeCell ref="B17:B19"/>
    <mergeCell ref="F8:G8"/>
    <mergeCell ref="F9:G9"/>
    <mergeCell ref="S5:S11"/>
    <mergeCell ref="Q5:Q11"/>
    <mergeCell ref="N5:N11"/>
    <mergeCell ref="O5:O11"/>
    <mergeCell ref="D25:G25"/>
    <mergeCell ref="V5:V11"/>
    <mergeCell ref="AN5:AN11"/>
    <mergeCell ref="AO5:AO11"/>
    <mergeCell ref="AP5:AP11"/>
    <mergeCell ref="AB5:AB11"/>
    <mergeCell ref="AI5:AI11"/>
    <mergeCell ref="AJ5:AJ11"/>
    <mergeCell ref="Q28:R28"/>
    <mergeCell ref="E7:G7"/>
    <mergeCell ref="E10:G10"/>
    <mergeCell ref="E11:G11"/>
    <mergeCell ref="M5:M11"/>
    <mergeCell ref="P5:P11"/>
    <mergeCell ref="R5:R11"/>
    <mergeCell ref="D13:G13"/>
    <mergeCell ref="D14:G14"/>
    <mergeCell ref="D15:G15"/>
    <mergeCell ref="D16:G16"/>
    <mergeCell ref="D17:G17"/>
    <mergeCell ref="D22:G22"/>
    <mergeCell ref="D24:G24"/>
    <mergeCell ref="K5:K11"/>
    <mergeCell ref="Q27:R27"/>
    <mergeCell ref="H29:K29"/>
    <mergeCell ref="A5:A12"/>
    <mergeCell ref="B5:B12"/>
    <mergeCell ref="D6:G6"/>
    <mergeCell ref="D12:G12"/>
    <mergeCell ref="G27:G28"/>
    <mergeCell ref="K27:L27"/>
    <mergeCell ref="D5:G5"/>
    <mergeCell ref="H5:H11"/>
    <mergeCell ref="I5:I11"/>
    <mergeCell ref="J5:J11"/>
    <mergeCell ref="L5:L11"/>
    <mergeCell ref="D20:G20"/>
    <mergeCell ref="D21:G21"/>
    <mergeCell ref="D23:G23"/>
    <mergeCell ref="K28:L28"/>
  </mergeCells>
  <phoneticPr fontId="4"/>
  <dataValidations count="1">
    <dataValidation type="list" allowBlank="1" showInputMessage="1" showErrorMessage="1" sqref="N25:N28 AL25:AL28 AF25:AF28 AP12 AF5 AP14 AF18:AF19 AL21:AL23 AP5 AJ5 AL5 AJ12:AJ15 AF21:AF23 AF12:AF16 AL12:AL16 AL18:AL19 H25:H28 R12 H5 R14 H18:H19 N21:N23 R5 L5 N5 H21:H23 Z18:Z19 N12:N16 N18:N19 Z25:Z28 T25:T28 AD12 T5 AD14 T18:T19 Z21:Z23 AD5 X5 Z5 T21:T23 Z12:Z16 L12 L14 X12 H12:H16 T12:T16 X14">
      <formula1>$AS$3:$AS$4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
  <sheetViews>
    <sheetView view="pageBreakPreview" zoomScale="85" zoomScaleNormal="100" zoomScaleSheetLayoutView="85" workbookViewId="0">
      <pane xSplit="2" ySplit="4" topLeftCell="C5" activePane="bottomRight" state="frozen"/>
      <selection activeCell="H6" sqref="H6:J6"/>
      <selection pane="topRight" activeCell="H6" sqref="H6:J6"/>
      <selection pane="bottomLeft" activeCell="H6" sqref="H6:J6"/>
      <selection pane="bottomRight" activeCell="H6" sqref="H6:J6"/>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3.77734375" style="52" customWidth="1"/>
    <col min="9" max="10" width="4.21875" style="51" hidden="1" customWidth="1"/>
    <col min="11" max="11" width="5" style="51" customWidth="1"/>
    <col min="12" max="12" width="7.33203125" style="51" customWidth="1"/>
    <col min="13" max="13" width="5" style="51" hidden="1" customWidth="1"/>
    <col min="14" max="14" width="3.77734375" style="52" customWidth="1"/>
    <col min="15" max="16" width="4.21875" style="51" hidden="1" customWidth="1"/>
    <col min="17" max="17" width="5" style="51" customWidth="1"/>
    <col min="18" max="18" width="7.33203125" style="51" customWidth="1"/>
    <col min="19" max="19" width="4.77734375" style="51" hidden="1" customWidth="1"/>
    <col min="20" max="20" width="3.77734375" style="52" customWidth="1"/>
    <col min="21" max="22" width="4.21875" style="51" hidden="1" customWidth="1"/>
    <col min="23" max="23" width="5" style="51" customWidth="1"/>
    <col min="24" max="24" width="7.33203125" style="51" customWidth="1"/>
    <col min="25" max="25" width="5" style="51" hidden="1" customWidth="1"/>
    <col min="26" max="26" width="3.77734375" style="52" customWidth="1"/>
    <col min="27" max="28" width="4.21875" style="51" hidden="1" customWidth="1"/>
    <col min="29" max="29" width="5" style="51" customWidth="1"/>
    <col min="30" max="30" width="7.33203125" style="51" customWidth="1"/>
    <col min="31" max="31" width="4.77734375" style="51" hidden="1" customWidth="1"/>
    <col min="32" max="32" width="3.77734375" style="52" customWidth="1"/>
    <col min="33" max="34" width="4.21875" style="51" hidden="1" customWidth="1"/>
    <col min="35" max="35" width="5" style="51" customWidth="1"/>
    <col min="36" max="36" width="7.33203125" style="51" customWidth="1"/>
    <col min="37" max="37" width="5" style="51" hidden="1" customWidth="1"/>
    <col min="38" max="38" width="3.77734375" style="52" customWidth="1"/>
    <col min="39" max="40" width="4.21875" style="51" hidden="1" customWidth="1"/>
    <col min="41" max="41" width="5" style="51" customWidth="1"/>
    <col min="42" max="42" width="7.33203125" style="51" customWidth="1"/>
    <col min="43" max="43" width="4.77734375" style="51" hidden="1" customWidth="1"/>
    <col min="44" max="44" width="31.33203125" style="531" customWidth="1"/>
    <col min="45" max="45" width="9" style="51" hidden="1" customWidth="1"/>
    <col min="46" max="16384" width="9" style="51"/>
  </cols>
  <sheetData>
    <row r="1" spans="1:45" ht="30" customHeight="1" x14ac:dyDescent="0.2">
      <c r="A1" s="46" t="s">
        <v>233</v>
      </c>
    </row>
    <row r="2" spans="1:45" ht="24.75" customHeight="1" x14ac:dyDescent="0.2">
      <c r="A2" s="599" t="s">
        <v>32</v>
      </c>
      <c r="B2" s="601"/>
      <c r="C2" s="599" t="s">
        <v>33</v>
      </c>
      <c r="D2" s="600"/>
      <c r="E2" s="600"/>
      <c r="F2" s="600"/>
      <c r="G2" s="601"/>
      <c r="H2" s="641" t="s">
        <v>474</v>
      </c>
      <c r="I2" s="642"/>
      <c r="J2" s="642"/>
      <c r="K2" s="642"/>
      <c r="L2" s="642"/>
      <c r="M2" s="642"/>
      <c r="N2" s="642"/>
      <c r="O2" s="642"/>
      <c r="P2" s="642"/>
      <c r="Q2" s="642"/>
      <c r="R2" s="642"/>
      <c r="S2" s="643"/>
      <c r="T2" s="641" t="s">
        <v>475</v>
      </c>
      <c r="U2" s="642"/>
      <c r="V2" s="642"/>
      <c r="W2" s="642"/>
      <c r="X2" s="642"/>
      <c r="Y2" s="642"/>
      <c r="Z2" s="642"/>
      <c r="AA2" s="642"/>
      <c r="AB2" s="642"/>
      <c r="AC2" s="642"/>
      <c r="AD2" s="642"/>
      <c r="AE2" s="643"/>
      <c r="AF2" s="641" t="s">
        <v>476</v>
      </c>
      <c r="AG2" s="642"/>
      <c r="AH2" s="642"/>
      <c r="AI2" s="642"/>
      <c r="AJ2" s="642"/>
      <c r="AK2" s="642"/>
      <c r="AL2" s="642"/>
      <c r="AM2" s="642"/>
      <c r="AN2" s="642"/>
      <c r="AO2" s="642"/>
      <c r="AP2" s="642"/>
      <c r="AQ2" s="643"/>
      <c r="AR2" s="644" t="s">
        <v>492</v>
      </c>
      <c r="AS2" s="51" t="s">
        <v>64</v>
      </c>
    </row>
    <row r="3" spans="1:45" ht="24.75" customHeight="1" x14ac:dyDescent="0.2">
      <c r="A3" s="658"/>
      <c r="B3" s="660"/>
      <c r="C3" s="658"/>
      <c r="D3" s="659"/>
      <c r="E3" s="659"/>
      <c r="F3" s="659"/>
      <c r="G3" s="660"/>
      <c r="H3" s="599" t="s">
        <v>34</v>
      </c>
      <c r="I3" s="600"/>
      <c r="J3" s="600"/>
      <c r="K3" s="600"/>
      <c r="L3" s="600"/>
      <c r="M3" s="601"/>
      <c r="N3" s="602" t="s">
        <v>35</v>
      </c>
      <c r="O3" s="603"/>
      <c r="P3" s="603"/>
      <c r="Q3" s="603"/>
      <c r="R3" s="603"/>
      <c r="S3" s="604"/>
      <c r="T3" s="599" t="s">
        <v>34</v>
      </c>
      <c r="U3" s="600"/>
      <c r="V3" s="600"/>
      <c r="W3" s="600"/>
      <c r="X3" s="600"/>
      <c r="Y3" s="601"/>
      <c r="Z3" s="602" t="s">
        <v>35</v>
      </c>
      <c r="AA3" s="603"/>
      <c r="AB3" s="603"/>
      <c r="AC3" s="603"/>
      <c r="AD3" s="603"/>
      <c r="AE3" s="604"/>
      <c r="AF3" s="599" t="s">
        <v>34</v>
      </c>
      <c r="AG3" s="600"/>
      <c r="AH3" s="600"/>
      <c r="AI3" s="600"/>
      <c r="AJ3" s="600"/>
      <c r="AK3" s="601"/>
      <c r="AL3" s="602" t="s">
        <v>35</v>
      </c>
      <c r="AM3" s="603"/>
      <c r="AN3" s="603"/>
      <c r="AO3" s="603"/>
      <c r="AP3" s="603"/>
      <c r="AQ3" s="604"/>
      <c r="AR3" s="644"/>
      <c r="AS3" s="51" t="s">
        <v>64</v>
      </c>
    </row>
    <row r="4" spans="1:45" ht="63.75" customHeight="1" x14ac:dyDescent="0.2">
      <c r="A4" s="636"/>
      <c r="B4" s="637"/>
      <c r="C4" s="636"/>
      <c r="D4" s="638"/>
      <c r="E4" s="638"/>
      <c r="F4" s="638"/>
      <c r="G4" s="637"/>
      <c r="H4" s="135"/>
      <c r="I4" s="136"/>
      <c r="J4" s="136"/>
      <c r="K4" s="136"/>
      <c r="L4" s="533" t="s">
        <v>70</v>
      </c>
      <c r="M4" s="149"/>
      <c r="N4" s="79"/>
      <c r="O4" s="80"/>
      <c r="P4" s="80"/>
      <c r="Q4" s="80"/>
      <c r="R4" s="533" t="s">
        <v>70</v>
      </c>
      <c r="S4" s="149"/>
      <c r="T4" s="330"/>
      <c r="U4" s="331"/>
      <c r="V4" s="331"/>
      <c r="W4" s="331"/>
      <c r="X4" s="533" t="s">
        <v>70</v>
      </c>
      <c r="Y4" s="149"/>
      <c r="Z4" s="79"/>
      <c r="AA4" s="80"/>
      <c r="AB4" s="80"/>
      <c r="AC4" s="80"/>
      <c r="AD4" s="533" t="s">
        <v>70</v>
      </c>
      <c r="AE4" s="149"/>
      <c r="AF4" s="330"/>
      <c r="AG4" s="331"/>
      <c r="AH4" s="331"/>
      <c r="AI4" s="331"/>
      <c r="AJ4" s="533" t="s">
        <v>70</v>
      </c>
      <c r="AK4" s="149"/>
      <c r="AL4" s="79"/>
      <c r="AM4" s="80"/>
      <c r="AN4" s="80"/>
      <c r="AO4" s="80"/>
      <c r="AP4" s="533" t="s">
        <v>70</v>
      </c>
      <c r="AQ4" s="149"/>
      <c r="AR4" s="644"/>
      <c r="AS4" s="51" t="s">
        <v>65</v>
      </c>
    </row>
    <row r="5" spans="1:45" ht="41.1" customHeight="1" x14ac:dyDescent="0.2">
      <c r="A5" s="646">
        <v>1</v>
      </c>
      <c r="B5" s="648" t="s">
        <v>234</v>
      </c>
      <c r="C5" s="211" t="s">
        <v>235</v>
      </c>
      <c r="D5" s="597" t="s">
        <v>236</v>
      </c>
      <c r="E5" s="597"/>
      <c r="F5" s="597"/>
      <c r="G5" s="598"/>
      <c r="H5" s="410"/>
      <c r="I5" s="406"/>
      <c r="J5" s="406"/>
      <c r="K5" s="406"/>
      <c r="L5" s="513"/>
      <c r="M5" s="512"/>
      <c r="N5" s="410"/>
      <c r="O5" s="406"/>
      <c r="P5" s="406"/>
      <c r="Q5" s="406"/>
      <c r="R5" s="513"/>
      <c r="S5" s="111"/>
      <c r="T5" s="160" t="s">
        <v>71</v>
      </c>
      <c r="U5" s="78"/>
      <c r="V5" s="78">
        <f>IF(T5="■",1,0)</f>
        <v>0</v>
      </c>
      <c r="W5" s="78" t="s">
        <v>61</v>
      </c>
      <c r="X5" s="113"/>
      <c r="Y5" s="111"/>
      <c r="Z5" s="160" t="s">
        <v>71</v>
      </c>
      <c r="AA5" s="78"/>
      <c r="AB5" s="78">
        <f>IF(Z5="■",1,0)</f>
        <v>0</v>
      </c>
      <c r="AC5" s="78" t="s">
        <v>61</v>
      </c>
      <c r="AD5" s="113"/>
      <c r="AE5" s="111"/>
      <c r="AF5" s="158" t="s">
        <v>71</v>
      </c>
      <c r="AG5" s="78">
        <f>IF(AF5="■",1,0)</f>
        <v>0</v>
      </c>
      <c r="AH5" s="78"/>
      <c r="AI5" s="58" t="s">
        <v>66</v>
      </c>
      <c r="AJ5" s="168" t="s">
        <v>71</v>
      </c>
      <c r="AK5" s="111">
        <f>IF(AJ5="■",1,0)</f>
        <v>0</v>
      </c>
      <c r="AL5" s="160" t="s">
        <v>71</v>
      </c>
      <c r="AM5" s="78"/>
      <c r="AN5" s="78">
        <f>IF(AL5="■",1,0)</f>
        <v>0</v>
      </c>
      <c r="AO5" s="58" t="s">
        <v>61</v>
      </c>
      <c r="AP5" s="113"/>
      <c r="AQ5" s="111"/>
      <c r="AR5" s="524"/>
    </row>
    <row r="6" spans="1:45" ht="27.9" customHeight="1" x14ac:dyDescent="0.2">
      <c r="A6" s="646"/>
      <c r="B6" s="648"/>
      <c r="C6" s="211" t="s">
        <v>105</v>
      </c>
      <c r="D6" s="597" t="s">
        <v>237</v>
      </c>
      <c r="E6" s="597"/>
      <c r="F6" s="597"/>
      <c r="G6" s="598"/>
      <c r="H6" s="410"/>
      <c r="I6" s="406"/>
      <c r="J6" s="406"/>
      <c r="K6" s="406"/>
      <c r="L6" s="513"/>
      <c r="M6" s="512"/>
      <c r="N6" s="410"/>
      <c r="O6" s="406"/>
      <c r="P6" s="406"/>
      <c r="Q6" s="406"/>
      <c r="R6" s="513"/>
      <c r="S6" s="111"/>
      <c r="T6" s="160" t="s">
        <v>71</v>
      </c>
      <c r="U6" s="78"/>
      <c r="V6" s="78">
        <f>IF(T6="■",1,0)</f>
        <v>0</v>
      </c>
      <c r="W6" s="78" t="s">
        <v>61</v>
      </c>
      <c r="X6" s="113"/>
      <c r="Y6" s="111"/>
      <c r="Z6" s="160" t="s">
        <v>71</v>
      </c>
      <c r="AA6" s="78"/>
      <c r="AB6" s="78">
        <f>IF(Z6="■",1,0)</f>
        <v>0</v>
      </c>
      <c r="AC6" s="78" t="s">
        <v>61</v>
      </c>
      <c r="AD6" s="113"/>
      <c r="AE6" s="111"/>
      <c r="AF6" s="158" t="s">
        <v>71</v>
      </c>
      <c r="AG6" s="78">
        <f>IF(AF6="■",1,0)</f>
        <v>0</v>
      </c>
      <c r="AH6" s="78"/>
      <c r="AI6" s="58" t="s">
        <v>66</v>
      </c>
      <c r="AJ6" s="168" t="s">
        <v>71</v>
      </c>
      <c r="AK6" s="111">
        <f>IF(AJ6="■",1,0)</f>
        <v>0</v>
      </c>
      <c r="AL6" s="160" t="s">
        <v>71</v>
      </c>
      <c r="AM6" s="78"/>
      <c r="AN6" s="78">
        <f>IF(AL6="■",1,0)</f>
        <v>0</v>
      </c>
      <c r="AO6" s="58" t="s">
        <v>61</v>
      </c>
      <c r="AP6" s="113"/>
      <c r="AQ6" s="111"/>
      <c r="AR6" s="524"/>
    </row>
    <row r="7" spans="1:45" ht="27.9" customHeight="1" x14ac:dyDescent="0.2">
      <c r="A7" s="646"/>
      <c r="B7" s="648"/>
      <c r="C7" s="183" t="s">
        <v>99</v>
      </c>
      <c r="D7" s="589" t="s">
        <v>445</v>
      </c>
      <c r="E7" s="589"/>
      <c r="F7" s="589"/>
      <c r="G7" s="590"/>
      <c r="H7" s="708"/>
      <c r="I7" s="652"/>
      <c r="J7" s="652"/>
      <c r="K7" s="652"/>
      <c r="L7" s="916"/>
      <c r="M7" s="919"/>
      <c r="N7" s="708"/>
      <c r="O7" s="652"/>
      <c r="P7" s="652"/>
      <c r="Q7" s="652"/>
      <c r="R7" s="916"/>
      <c r="S7" s="894"/>
      <c r="T7" s="699" t="s">
        <v>71</v>
      </c>
      <c r="U7" s="690"/>
      <c r="V7" s="690">
        <f>IF(T7="■",1,0)</f>
        <v>0</v>
      </c>
      <c r="W7" s="690" t="s">
        <v>61</v>
      </c>
      <c r="X7" s="922"/>
      <c r="Y7" s="894"/>
      <c r="Z7" s="699" t="s">
        <v>71</v>
      </c>
      <c r="AA7" s="690"/>
      <c r="AB7" s="690">
        <f>IF(Z7="■",1,0)</f>
        <v>0</v>
      </c>
      <c r="AC7" s="690" t="s">
        <v>61</v>
      </c>
      <c r="AD7" s="922"/>
      <c r="AE7" s="894"/>
      <c r="AF7" s="650" t="s">
        <v>71</v>
      </c>
      <c r="AG7" s="690">
        <f>IF(AF7="■",1,0)</f>
        <v>0</v>
      </c>
      <c r="AH7" s="690"/>
      <c r="AI7" s="693" t="s">
        <v>66</v>
      </c>
      <c r="AJ7" s="925" t="s">
        <v>71</v>
      </c>
      <c r="AK7" s="894">
        <f>IF(AJ7="■",1,0)</f>
        <v>0</v>
      </c>
      <c r="AL7" s="699" t="s">
        <v>71</v>
      </c>
      <c r="AM7" s="690"/>
      <c r="AN7" s="690">
        <f>IF(AL7="■",1,0)</f>
        <v>0</v>
      </c>
      <c r="AO7" s="693" t="s">
        <v>61</v>
      </c>
      <c r="AP7" s="922"/>
      <c r="AQ7" s="894"/>
      <c r="AR7" s="579"/>
    </row>
    <row r="8" spans="1:45" ht="41.1" customHeight="1" x14ac:dyDescent="0.2">
      <c r="A8" s="646"/>
      <c r="B8" s="648"/>
      <c r="C8" s="81"/>
      <c r="D8" s="207" t="s">
        <v>238</v>
      </c>
      <c r="E8" s="595" t="s">
        <v>239</v>
      </c>
      <c r="F8" s="595"/>
      <c r="G8" s="596"/>
      <c r="H8" s="709"/>
      <c r="I8" s="653"/>
      <c r="J8" s="653"/>
      <c r="K8" s="653"/>
      <c r="L8" s="917"/>
      <c r="M8" s="920"/>
      <c r="N8" s="709"/>
      <c r="O8" s="653"/>
      <c r="P8" s="653"/>
      <c r="Q8" s="653"/>
      <c r="R8" s="917"/>
      <c r="S8" s="895"/>
      <c r="T8" s="700"/>
      <c r="U8" s="691"/>
      <c r="V8" s="691"/>
      <c r="W8" s="691"/>
      <c r="X8" s="923"/>
      <c r="Y8" s="895"/>
      <c r="Z8" s="700"/>
      <c r="AA8" s="691"/>
      <c r="AB8" s="691"/>
      <c r="AC8" s="691"/>
      <c r="AD8" s="923"/>
      <c r="AE8" s="895"/>
      <c r="AF8" s="651"/>
      <c r="AG8" s="691"/>
      <c r="AH8" s="691"/>
      <c r="AI8" s="694"/>
      <c r="AJ8" s="951"/>
      <c r="AK8" s="895"/>
      <c r="AL8" s="700"/>
      <c r="AM8" s="691"/>
      <c r="AN8" s="691"/>
      <c r="AO8" s="694"/>
      <c r="AP8" s="923"/>
      <c r="AQ8" s="895"/>
      <c r="AR8" s="579"/>
    </row>
    <row r="9" spans="1:45" ht="41.1" customHeight="1" x14ac:dyDescent="0.2">
      <c r="A9" s="646"/>
      <c r="B9" s="648"/>
      <c r="C9" s="81"/>
      <c r="D9" s="207" t="s">
        <v>339</v>
      </c>
      <c r="E9" s="595" t="s">
        <v>446</v>
      </c>
      <c r="F9" s="595"/>
      <c r="G9" s="596"/>
      <c r="H9" s="709"/>
      <c r="I9" s="653"/>
      <c r="J9" s="653"/>
      <c r="K9" s="653"/>
      <c r="L9" s="917"/>
      <c r="M9" s="920"/>
      <c r="N9" s="709"/>
      <c r="O9" s="653"/>
      <c r="P9" s="653"/>
      <c r="Q9" s="653"/>
      <c r="R9" s="917"/>
      <c r="S9" s="895"/>
      <c r="T9" s="700"/>
      <c r="U9" s="691"/>
      <c r="V9" s="691"/>
      <c r="W9" s="691"/>
      <c r="X9" s="923"/>
      <c r="Y9" s="895"/>
      <c r="Z9" s="700"/>
      <c r="AA9" s="691"/>
      <c r="AB9" s="691"/>
      <c r="AC9" s="691"/>
      <c r="AD9" s="923"/>
      <c r="AE9" s="895"/>
      <c r="AF9" s="651"/>
      <c r="AG9" s="691"/>
      <c r="AH9" s="691"/>
      <c r="AI9" s="694"/>
      <c r="AJ9" s="951"/>
      <c r="AK9" s="895"/>
      <c r="AL9" s="700"/>
      <c r="AM9" s="691"/>
      <c r="AN9" s="691"/>
      <c r="AO9" s="694"/>
      <c r="AP9" s="923"/>
      <c r="AQ9" s="895"/>
      <c r="AR9" s="579"/>
    </row>
    <row r="10" spans="1:45" ht="27.9" customHeight="1" x14ac:dyDescent="0.2">
      <c r="A10" s="646"/>
      <c r="B10" s="648"/>
      <c r="C10" s="81"/>
      <c r="D10" s="207" t="s">
        <v>91</v>
      </c>
      <c r="E10" s="595" t="s">
        <v>240</v>
      </c>
      <c r="F10" s="595"/>
      <c r="G10" s="596"/>
      <c r="H10" s="709"/>
      <c r="I10" s="653"/>
      <c r="J10" s="653"/>
      <c r="K10" s="653"/>
      <c r="L10" s="917"/>
      <c r="M10" s="920"/>
      <c r="N10" s="709"/>
      <c r="O10" s="653"/>
      <c r="P10" s="653"/>
      <c r="Q10" s="653"/>
      <c r="R10" s="917"/>
      <c r="S10" s="895"/>
      <c r="T10" s="700"/>
      <c r="U10" s="691"/>
      <c r="V10" s="691"/>
      <c r="W10" s="691"/>
      <c r="X10" s="923"/>
      <c r="Y10" s="895"/>
      <c r="Z10" s="700"/>
      <c r="AA10" s="691"/>
      <c r="AB10" s="691"/>
      <c r="AC10" s="691"/>
      <c r="AD10" s="923"/>
      <c r="AE10" s="895"/>
      <c r="AF10" s="651"/>
      <c r="AG10" s="691"/>
      <c r="AH10" s="691"/>
      <c r="AI10" s="694"/>
      <c r="AJ10" s="951"/>
      <c r="AK10" s="895"/>
      <c r="AL10" s="700"/>
      <c r="AM10" s="691"/>
      <c r="AN10" s="691"/>
      <c r="AO10" s="694"/>
      <c r="AP10" s="923"/>
      <c r="AQ10" s="895"/>
      <c r="AR10" s="579"/>
    </row>
    <row r="11" spans="1:45" ht="27.9" customHeight="1" x14ac:dyDescent="0.2">
      <c r="A11" s="646"/>
      <c r="B11" s="648"/>
      <c r="C11" s="59"/>
      <c r="D11" s="208" t="s">
        <v>241</v>
      </c>
      <c r="E11" s="593" t="s">
        <v>242</v>
      </c>
      <c r="F11" s="593"/>
      <c r="G11" s="594"/>
      <c r="H11" s="710"/>
      <c r="I11" s="685"/>
      <c r="J11" s="685"/>
      <c r="K11" s="685"/>
      <c r="L11" s="918"/>
      <c r="M11" s="921"/>
      <c r="N11" s="710"/>
      <c r="O11" s="685"/>
      <c r="P11" s="685"/>
      <c r="Q11" s="685"/>
      <c r="R11" s="918"/>
      <c r="S11" s="896"/>
      <c r="T11" s="701"/>
      <c r="U11" s="692"/>
      <c r="V11" s="692"/>
      <c r="W11" s="692"/>
      <c r="X11" s="924"/>
      <c r="Y11" s="896"/>
      <c r="Z11" s="701"/>
      <c r="AA11" s="692"/>
      <c r="AB11" s="692"/>
      <c r="AC11" s="692"/>
      <c r="AD11" s="924"/>
      <c r="AE11" s="896"/>
      <c r="AF11" s="689"/>
      <c r="AG11" s="692"/>
      <c r="AH11" s="692"/>
      <c r="AI11" s="695"/>
      <c r="AJ11" s="926"/>
      <c r="AK11" s="896"/>
      <c r="AL11" s="701"/>
      <c r="AM11" s="692"/>
      <c r="AN11" s="692"/>
      <c r="AO11" s="695"/>
      <c r="AP11" s="924"/>
      <c r="AQ11" s="896"/>
      <c r="AR11" s="579"/>
    </row>
    <row r="12" spans="1:45" ht="41.1" customHeight="1" x14ac:dyDescent="0.2">
      <c r="A12" s="646"/>
      <c r="B12" s="648"/>
      <c r="C12" s="211" t="s">
        <v>243</v>
      </c>
      <c r="D12" s="597" t="s">
        <v>447</v>
      </c>
      <c r="E12" s="597"/>
      <c r="F12" s="597"/>
      <c r="G12" s="598"/>
      <c r="H12" s="408"/>
      <c r="I12" s="411"/>
      <c r="J12" s="406"/>
      <c r="K12" s="406"/>
      <c r="L12" s="513"/>
      <c r="M12" s="512"/>
      <c r="N12" s="410"/>
      <c r="O12" s="411"/>
      <c r="P12" s="406"/>
      <c r="Q12" s="406"/>
      <c r="R12" s="514"/>
      <c r="S12" s="111"/>
      <c r="T12" s="158" t="s">
        <v>71</v>
      </c>
      <c r="U12" s="91"/>
      <c r="V12" s="78">
        <f>IF(T12="■",1,0)</f>
        <v>0</v>
      </c>
      <c r="W12" s="78" t="s">
        <v>61</v>
      </c>
      <c r="X12" s="113"/>
      <c r="Y12" s="111"/>
      <c r="Z12" s="160" t="s">
        <v>71</v>
      </c>
      <c r="AA12" s="91"/>
      <c r="AB12" s="78">
        <f>IF(Z12="■",1,0)</f>
        <v>0</v>
      </c>
      <c r="AC12" s="78" t="s">
        <v>61</v>
      </c>
      <c r="AD12" s="112"/>
      <c r="AE12" s="111"/>
      <c r="AF12" s="158" t="s">
        <v>71</v>
      </c>
      <c r="AG12" s="91"/>
      <c r="AH12" s="78">
        <f>IF(AF12="■",1,0)</f>
        <v>0</v>
      </c>
      <c r="AI12" s="58" t="s">
        <v>61</v>
      </c>
      <c r="AJ12" s="113"/>
      <c r="AK12" s="111"/>
      <c r="AL12" s="160" t="s">
        <v>71</v>
      </c>
      <c r="AM12" s="91"/>
      <c r="AN12" s="78">
        <f>IF(AL12="■",1,0)</f>
        <v>0</v>
      </c>
      <c r="AO12" s="58" t="s">
        <v>61</v>
      </c>
      <c r="AP12" s="112"/>
      <c r="AQ12" s="111"/>
      <c r="AR12" s="524"/>
    </row>
    <row r="13" spans="1:45" ht="27.9" customHeight="1" x14ac:dyDescent="0.2">
      <c r="A13" s="583">
        <v>2</v>
      </c>
      <c r="B13" s="586" t="s">
        <v>244</v>
      </c>
      <c r="C13" s="183"/>
      <c r="D13" s="589" t="s">
        <v>245</v>
      </c>
      <c r="E13" s="589"/>
      <c r="F13" s="589"/>
      <c r="G13" s="589"/>
      <c r="H13" s="708"/>
      <c r="I13" s="705"/>
      <c r="J13" s="652"/>
      <c r="K13" s="789"/>
      <c r="L13" s="916"/>
      <c r="M13" s="919"/>
      <c r="N13" s="708"/>
      <c r="O13" s="705"/>
      <c r="P13" s="652"/>
      <c r="Q13" s="789"/>
      <c r="R13" s="916"/>
      <c r="S13" s="894"/>
      <c r="T13" s="699" t="s">
        <v>71</v>
      </c>
      <c r="U13" s="702"/>
      <c r="V13" s="690">
        <f>IF(T13="■",1,0)</f>
        <v>0</v>
      </c>
      <c r="W13" s="778" t="s">
        <v>61</v>
      </c>
      <c r="X13" s="922"/>
      <c r="Y13" s="894"/>
      <c r="Z13" s="699" t="s">
        <v>71</v>
      </c>
      <c r="AA13" s="702"/>
      <c r="AB13" s="690">
        <f>IF(Z13="■",1,0)</f>
        <v>0</v>
      </c>
      <c r="AC13" s="778" t="s">
        <v>61</v>
      </c>
      <c r="AD13" s="922"/>
      <c r="AE13" s="894"/>
      <c r="AF13" s="650" t="s">
        <v>71</v>
      </c>
      <c r="AG13" s="702">
        <f>IF(AF13="■",1,0)</f>
        <v>0</v>
      </c>
      <c r="AH13" s="690"/>
      <c r="AI13" s="782" t="s">
        <v>66</v>
      </c>
      <c r="AJ13" s="925" t="s">
        <v>71</v>
      </c>
      <c r="AK13" s="894">
        <f>IF(AJ13="■",1,0)</f>
        <v>0</v>
      </c>
      <c r="AL13" s="699" t="s">
        <v>71</v>
      </c>
      <c r="AM13" s="702"/>
      <c r="AN13" s="690">
        <f>IF(AL13="■",1,0)</f>
        <v>0</v>
      </c>
      <c r="AO13" s="782" t="s">
        <v>61</v>
      </c>
      <c r="AP13" s="922"/>
      <c r="AQ13" s="894"/>
      <c r="AR13" s="579"/>
    </row>
    <row r="14" spans="1:45" ht="15" customHeight="1" x14ac:dyDescent="0.2">
      <c r="A14" s="661"/>
      <c r="B14" s="662"/>
      <c r="C14" s="81"/>
      <c r="D14" s="49" t="s">
        <v>38</v>
      </c>
      <c r="E14" s="595" t="s">
        <v>246</v>
      </c>
      <c r="F14" s="595"/>
      <c r="G14" s="595"/>
      <c r="H14" s="709"/>
      <c r="I14" s="706"/>
      <c r="J14" s="653"/>
      <c r="K14" s="790"/>
      <c r="L14" s="917"/>
      <c r="M14" s="920"/>
      <c r="N14" s="709"/>
      <c r="O14" s="706"/>
      <c r="P14" s="653"/>
      <c r="Q14" s="790"/>
      <c r="R14" s="917"/>
      <c r="S14" s="895"/>
      <c r="T14" s="700"/>
      <c r="U14" s="703"/>
      <c r="V14" s="691"/>
      <c r="W14" s="779"/>
      <c r="X14" s="923"/>
      <c r="Y14" s="895"/>
      <c r="Z14" s="700"/>
      <c r="AA14" s="703"/>
      <c r="AB14" s="691"/>
      <c r="AC14" s="779"/>
      <c r="AD14" s="923"/>
      <c r="AE14" s="895"/>
      <c r="AF14" s="651"/>
      <c r="AG14" s="703"/>
      <c r="AH14" s="691"/>
      <c r="AI14" s="783"/>
      <c r="AJ14" s="951"/>
      <c r="AK14" s="895"/>
      <c r="AL14" s="700"/>
      <c r="AM14" s="703"/>
      <c r="AN14" s="691"/>
      <c r="AO14" s="783"/>
      <c r="AP14" s="923"/>
      <c r="AQ14" s="895"/>
      <c r="AR14" s="579"/>
    </row>
    <row r="15" spans="1:45" ht="15" customHeight="1" x14ac:dyDescent="0.2">
      <c r="A15" s="646"/>
      <c r="B15" s="648"/>
      <c r="C15" s="81"/>
      <c r="D15" s="49" t="s">
        <v>40</v>
      </c>
      <c r="E15" s="595" t="s">
        <v>247</v>
      </c>
      <c r="F15" s="595"/>
      <c r="G15" s="595"/>
      <c r="H15" s="709"/>
      <c r="I15" s="706"/>
      <c r="J15" s="653"/>
      <c r="K15" s="790"/>
      <c r="L15" s="917"/>
      <c r="M15" s="920"/>
      <c r="N15" s="709"/>
      <c r="O15" s="706"/>
      <c r="P15" s="653"/>
      <c r="Q15" s="790"/>
      <c r="R15" s="917"/>
      <c r="S15" s="895"/>
      <c r="T15" s="700"/>
      <c r="U15" s="703"/>
      <c r="V15" s="691"/>
      <c r="W15" s="779"/>
      <c r="X15" s="923"/>
      <c r="Y15" s="895"/>
      <c r="Z15" s="700"/>
      <c r="AA15" s="703"/>
      <c r="AB15" s="691"/>
      <c r="AC15" s="779"/>
      <c r="AD15" s="923"/>
      <c r="AE15" s="895"/>
      <c r="AF15" s="651"/>
      <c r="AG15" s="703"/>
      <c r="AH15" s="691"/>
      <c r="AI15" s="783"/>
      <c r="AJ15" s="951"/>
      <c r="AK15" s="895"/>
      <c r="AL15" s="700"/>
      <c r="AM15" s="703"/>
      <c r="AN15" s="691"/>
      <c r="AO15" s="783"/>
      <c r="AP15" s="923"/>
      <c r="AQ15" s="895"/>
      <c r="AR15" s="579"/>
    </row>
    <row r="16" spans="1:45" ht="27.9" customHeight="1" x14ac:dyDescent="0.2">
      <c r="A16" s="583"/>
      <c r="B16" s="586"/>
      <c r="C16" s="81"/>
      <c r="D16" s="49" t="s">
        <v>99</v>
      </c>
      <c r="E16" s="595" t="s">
        <v>248</v>
      </c>
      <c r="F16" s="595"/>
      <c r="G16" s="595"/>
      <c r="H16" s="709"/>
      <c r="I16" s="706"/>
      <c r="J16" s="653"/>
      <c r="K16" s="790"/>
      <c r="L16" s="917"/>
      <c r="M16" s="920"/>
      <c r="N16" s="709"/>
      <c r="O16" s="706"/>
      <c r="P16" s="653"/>
      <c r="Q16" s="790"/>
      <c r="R16" s="917"/>
      <c r="S16" s="895"/>
      <c r="T16" s="700"/>
      <c r="U16" s="703"/>
      <c r="V16" s="691"/>
      <c r="W16" s="779"/>
      <c r="X16" s="923"/>
      <c r="Y16" s="895"/>
      <c r="Z16" s="700"/>
      <c r="AA16" s="703"/>
      <c r="AB16" s="691"/>
      <c r="AC16" s="779"/>
      <c r="AD16" s="923"/>
      <c r="AE16" s="895"/>
      <c r="AF16" s="651"/>
      <c r="AG16" s="703"/>
      <c r="AH16" s="691"/>
      <c r="AI16" s="783"/>
      <c r="AJ16" s="951"/>
      <c r="AK16" s="895"/>
      <c r="AL16" s="700"/>
      <c r="AM16" s="703"/>
      <c r="AN16" s="691"/>
      <c r="AO16" s="783"/>
      <c r="AP16" s="923"/>
      <c r="AQ16" s="895"/>
      <c r="AR16" s="579"/>
    </row>
    <row r="17" spans="1:44" ht="54" customHeight="1" x14ac:dyDescent="0.2">
      <c r="A17" s="661"/>
      <c r="B17" s="662"/>
      <c r="C17" s="81"/>
      <c r="D17" s="49" t="s">
        <v>448</v>
      </c>
      <c r="E17" s="686" t="s">
        <v>470</v>
      </c>
      <c r="F17" s="686"/>
      <c r="G17" s="686"/>
      <c r="H17" s="709"/>
      <c r="I17" s="706"/>
      <c r="J17" s="653"/>
      <c r="K17" s="790"/>
      <c r="L17" s="917"/>
      <c r="M17" s="920"/>
      <c r="N17" s="709"/>
      <c r="O17" s="706"/>
      <c r="P17" s="653"/>
      <c r="Q17" s="790"/>
      <c r="R17" s="917"/>
      <c r="S17" s="895"/>
      <c r="T17" s="700"/>
      <c r="U17" s="703"/>
      <c r="V17" s="691"/>
      <c r="W17" s="779"/>
      <c r="X17" s="923"/>
      <c r="Y17" s="895"/>
      <c r="Z17" s="700"/>
      <c r="AA17" s="703"/>
      <c r="AB17" s="691"/>
      <c r="AC17" s="779"/>
      <c r="AD17" s="923"/>
      <c r="AE17" s="895"/>
      <c r="AF17" s="651"/>
      <c r="AG17" s="703"/>
      <c r="AH17" s="691"/>
      <c r="AI17" s="783"/>
      <c r="AJ17" s="951"/>
      <c r="AK17" s="895"/>
      <c r="AL17" s="700"/>
      <c r="AM17" s="703"/>
      <c r="AN17" s="691"/>
      <c r="AO17" s="783"/>
      <c r="AP17" s="923"/>
      <c r="AQ17" s="895"/>
      <c r="AR17" s="579"/>
    </row>
    <row r="18" spans="1:44" ht="31.95" customHeight="1" x14ac:dyDescent="0.2">
      <c r="A18" s="584"/>
      <c r="B18" s="587"/>
      <c r="C18" s="59"/>
      <c r="D18" s="74" t="s">
        <v>87</v>
      </c>
      <c r="E18" s="593" t="s">
        <v>250</v>
      </c>
      <c r="F18" s="593"/>
      <c r="G18" s="593"/>
      <c r="H18" s="710"/>
      <c r="I18" s="707"/>
      <c r="J18" s="685"/>
      <c r="K18" s="791"/>
      <c r="L18" s="918"/>
      <c r="M18" s="921"/>
      <c r="N18" s="710"/>
      <c r="O18" s="707"/>
      <c r="P18" s="685"/>
      <c r="Q18" s="791"/>
      <c r="R18" s="918"/>
      <c r="S18" s="896"/>
      <c r="T18" s="701"/>
      <c r="U18" s="704"/>
      <c r="V18" s="692"/>
      <c r="W18" s="780"/>
      <c r="X18" s="924"/>
      <c r="Y18" s="896"/>
      <c r="Z18" s="701"/>
      <c r="AA18" s="704"/>
      <c r="AB18" s="692"/>
      <c r="AC18" s="780"/>
      <c r="AD18" s="924"/>
      <c r="AE18" s="896"/>
      <c r="AF18" s="689"/>
      <c r="AG18" s="704"/>
      <c r="AH18" s="692"/>
      <c r="AI18" s="784"/>
      <c r="AJ18" s="926"/>
      <c r="AK18" s="896"/>
      <c r="AL18" s="701"/>
      <c r="AM18" s="704"/>
      <c r="AN18" s="692"/>
      <c r="AO18" s="784"/>
      <c r="AP18" s="924"/>
      <c r="AQ18" s="896"/>
      <c r="AR18" s="579"/>
    </row>
    <row r="19" spans="1:44" s="199" customFormat="1" ht="21" customHeight="1" x14ac:dyDescent="0.2">
      <c r="A19" s="584"/>
      <c r="B19" s="587"/>
      <c r="C19" s="197"/>
      <c r="D19" s="227" t="s">
        <v>157</v>
      </c>
      <c r="E19" s="746" t="s">
        <v>410</v>
      </c>
      <c r="F19" s="746"/>
      <c r="G19" s="746"/>
      <c r="H19" s="432"/>
      <c r="I19" s="433"/>
      <c r="J19" s="430"/>
      <c r="K19" s="430"/>
      <c r="L19" s="515"/>
      <c r="M19" s="478"/>
      <c r="N19" s="432"/>
      <c r="O19" s="433"/>
      <c r="P19" s="430"/>
      <c r="Q19" s="430"/>
      <c r="R19" s="516"/>
      <c r="S19" s="254"/>
      <c r="T19" s="250" t="s">
        <v>71</v>
      </c>
      <c r="U19" s="251"/>
      <c r="V19" s="248">
        <f>IF(T19="■",1,0)</f>
        <v>0</v>
      </c>
      <c r="W19" s="248" t="s">
        <v>62</v>
      </c>
      <c r="X19" s="273"/>
      <c r="Y19" s="254"/>
      <c r="Z19" s="250" t="s">
        <v>71</v>
      </c>
      <c r="AA19" s="251"/>
      <c r="AB19" s="248">
        <f>IF(Z19="■",1,0)</f>
        <v>0</v>
      </c>
      <c r="AC19" s="248" t="s">
        <v>62</v>
      </c>
      <c r="AD19" s="273"/>
      <c r="AE19" s="254"/>
      <c r="AF19" s="247" t="s">
        <v>71</v>
      </c>
      <c r="AG19" s="251">
        <f>IF(AF19="■",1,0)</f>
        <v>0</v>
      </c>
      <c r="AH19" s="248"/>
      <c r="AI19" s="206" t="s">
        <v>120</v>
      </c>
      <c r="AJ19" s="272" t="s">
        <v>71</v>
      </c>
      <c r="AK19" s="254">
        <f>IF(AJ19="■",1,0)</f>
        <v>0</v>
      </c>
      <c r="AL19" s="250" t="s">
        <v>71</v>
      </c>
      <c r="AM19" s="251"/>
      <c r="AN19" s="248">
        <f>IF(AL19="■",1,0)</f>
        <v>0</v>
      </c>
      <c r="AO19" s="206" t="s">
        <v>62</v>
      </c>
      <c r="AP19" s="273"/>
      <c r="AQ19" s="254"/>
      <c r="AR19" s="525"/>
    </row>
    <row r="20" spans="1:44" s="199" customFormat="1" ht="21" customHeight="1" x14ac:dyDescent="0.2">
      <c r="A20" s="646"/>
      <c r="B20" s="648"/>
      <c r="C20" s="197"/>
      <c r="D20" s="227" t="s">
        <v>197</v>
      </c>
      <c r="E20" s="746" t="s">
        <v>398</v>
      </c>
      <c r="F20" s="746"/>
      <c r="G20" s="746"/>
      <c r="H20" s="429"/>
      <c r="I20" s="433"/>
      <c r="J20" s="430"/>
      <c r="K20" s="430"/>
      <c r="L20" s="516"/>
      <c r="M20" s="478"/>
      <c r="N20" s="432"/>
      <c r="O20" s="433"/>
      <c r="P20" s="430"/>
      <c r="Q20" s="430"/>
      <c r="R20" s="517"/>
      <c r="S20" s="254"/>
      <c r="T20" s="247" t="s">
        <v>71</v>
      </c>
      <c r="U20" s="251"/>
      <c r="V20" s="248">
        <f>IF(T20="■",1,0)</f>
        <v>0</v>
      </c>
      <c r="W20" s="248" t="s">
        <v>61</v>
      </c>
      <c r="X20" s="273"/>
      <c r="Y20" s="254"/>
      <c r="Z20" s="250" t="s">
        <v>71</v>
      </c>
      <c r="AA20" s="251"/>
      <c r="AB20" s="248">
        <f>IF(Z20="■",1,0)</f>
        <v>0</v>
      </c>
      <c r="AC20" s="248" t="s">
        <v>61</v>
      </c>
      <c r="AD20" s="274"/>
      <c r="AE20" s="254"/>
      <c r="AF20" s="247" t="s">
        <v>71</v>
      </c>
      <c r="AG20" s="251"/>
      <c r="AH20" s="248">
        <f>IF(AF20="■",1,0)</f>
        <v>0</v>
      </c>
      <c r="AI20" s="206" t="s">
        <v>61</v>
      </c>
      <c r="AJ20" s="273"/>
      <c r="AK20" s="254"/>
      <c r="AL20" s="250" t="s">
        <v>71</v>
      </c>
      <c r="AM20" s="251"/>
      <c r="AN20" s="248">
        <f>IF(AL20="■",1,0)</f>
        <v>0</v>
      </c>
      <c r="AO20" s="206" t="s">
        <v>61</v>
      </c>
      <c r="AP20" s="274"/>
      <c r="AQ20" s="254"/>
      <c r="AR20" s="525"/>
    </row>
    <row r="21" spans="1:44" ht="15" customHeight="1" x14ac:dyDescent="0.2">
      <c r="A21" s="646">
        <v>3</v>
      </c>
      <c r="B21" s="648" t="s">
        <v>251</v>
      </c>
      <c r="C21" s="183" t="s">
        <v>38</v>
      </c>
      <c r="D21" s="589" t="s">
        <v>252</v>
      </c>
      <c r="E21" s="589"/>
      <c r="F21" s="589"/>
      <c r="G21" s="590"/>
      <c r="H21" s="708"/>
      <c r="I21" s="652"/>
      <c r="J21" s="652"/>
      <c r="K21" s="652"/>
      <c r="L21" s="916"/>
      <c r="M21" s="919"/>
      <c r="N21" s="708"/>
      <c r="O21" s="652"/>
      <c r="P21" s="652"/>
      <c r="Q21" s="652"/>
      <c r="R21" s="916"/>
      <c r="S21" s="894"/>
      <c r="T21" s="699" t="s">
        <v>71</v>
      </c>
      <c r="U21" s="690"/>
      <c r="V21" s="690">
        <f>IF(T21="■",1,0)</f>
        <v>0</v>
      </c>
      <c r="W21" s="690" t="s">
        <v>61</v>
      </c>
      <c r="X21" s="922"/>
      <c r="Y21" s="894"/>
      <c r="Z21" s="699" t="s">
        <v>71</v>
      </c>
      <c r="AA21" s="690"/>
      <c r="AB21" s="690">
        <f>IF(Z21="■",1,0)</f>
        <v>0</v>
      </c>
      <c r="AC21" s="690" t="s">
        <v>61</v>
      </c>
      <c r="AD21" s="922"/>
      <c r="AE21" s="894"/>
      <c r="AF21" s="650" t="s">
        <v>71</v>
      </c>
      <c r="AG21" s="690">
        <f>IF(AF21="■",1,0)</f>
        <v>0</v>
      </c>
      <c r="AH21" s="690"/>
      <c r="AI21" s="693" t="s">
        <v>66</v>
      </c>
      <c r="AJ21" s="925" t="s">
        <v>71</v>
      </c>
      <c r="AK21" s="894">
        <f>IF(AJ21="■",1,0)</f>
        <v>0</v>
      </c>
      <c r="AL21" s="699" t="s">
        <v>71</v>
      </c>
      <c r="AM21" s="690"/>
      <c r="AN21" s="690">
        <f>IF(AL21="■",1,0)</f>
        <v>0</v>
      </c>
      <c r="AO21" s="693" t="s">
        <v>61</v>
      </c>
      <c r="AP21" s="922"/>
      <c r="AQ21" s="894"/>
      <c r="AR21" s="579"/>
    </row>
    <row r="22" spans="1:44" ht="27.9" customHeight="1" x14ac:dyDescent="0.2">
      <c r="A22" s="646"/>
      <c r="B22" s="648"/>
      <c r="C22" s="81"/>
      <c r="D22" s="207" t="s">
        <v>81</v>
      </c>
      <c r="E22" s="595" t="s">
        <v>253</v>
      </c>
      <c r="F22" s="595"/>
      <c r="G22" s="596"/>
      <c r="H22" s="709"/>
      <c r="I22" s="653"/>
      <c r="J22" s="653"/>
      <c r="K22" s="653"/>
      <c r="L22" s="917"/>
      <c r="M22" s="920"/>
      <c r="N22" s="709"/>
      <c r="O22" s="653"/>
      <c r="P22" s="653"/>
      <c r="Q22" s="653"/>
      <c r="R22" s="917"/>
      <c r="S22" s="895"/>
      <c r="T22" s="700"/>
      <c r="U22" s="691"/>
      <c r="V22" s="691"/>
      <c r="W22" s="691"/>
      <c r="X22" s="923"/>
      <c r="Y22" s="895"/>
      <c r="Z22" s="700"/>
      <c r="AA22" s="691"/>
      <c r="AB22" s="691"/>
      <c r="AC22" s="691"/>
      <c r="AD22" s="923"/>
      <c r="AE22" s="895"/>
      <c r="AF22" s="651"/>
      <c r="AG22" s="691"/>
      <c r="AH22" s="691"/>
      <c r="AI22" s="694"/>
      <c r="AJ22" s="951"/>
      <c r="AK22" s="895"/>
      <c r="AL22" s="700"/>
      <c r="AM22" s="691"/>
      <c r="AN22" s="691"/>
      <c r="AO22" s="694"/>
      <c r="AP22" s="923"/>
      <c r="AQ22" s="895"/>
      <c r="AR22" s="579"/>
    </row>
    <row r="23" spans="1:44" ht="27.9" customHeight="1" x14ac:dyDescent="0.2">
      <c r="A23" s="646"/>
      <c r="B23" s="648"/>
      <c r="C23" s="81"/>
      <c r="D23" s="207" t="s">
        <v>83</v>
      </c>
      <c r="E23" s="595" t="s">
        <v>254</v>
      </c>
      <c r="F23" s="595"/>
      <c r="G23" s="596"/>
      <c r="H23" s="709"/>
      <c r="I23" s="653"/>
      <c r="J23" s="653"/>
      <c r="K23" s="653"/>
      <c r="L23" s="917"/>
      <c r="M23" s="920"/>
      <c r="N23" s="709"/>
      <c r="O23" s="653"/>
      <c r="P23" s="653"/>
      <c r="Q23" s="653"/>
      <c r="R23" s="917"/>
      <c r="S23" s="895"/>
      <c r="T23" s="700"/>
      <c r="U23" s="691"/>
      <c r="V23" s="691"/>
      <c r="W23" s="691"/>
      <c r="X23" s="923"/>
      <c r="Y23" s="895"/>
      <c r="Z23" s="700"/>
      <c r="AA23" s="691"/>
      <c r="AB23" s="691"/>
      <c r="AC23" s="691"/>
      <c r="AD23" s="923"/>
      <c r="AE23" s="895"/>
      <c r="AF23" s="651"/>
      <c r="AG23" s="691"/>
      <c r="AH23" s="691"/>
      <c r="AI23" s="694"/>
      <c r="AJ23" s="951"/>
      <c r="AK23" s="895"/>
      <c r="AL23" s="700"/>
      <c r="AM23" s="691"/>
      <c r="AN23" s="691"/>
      <c r="AO23" s="694"/>
      <c r="AP23" s="923"/>
      <c r="AQ23" s="895"/>
      <c r="AR23" s="579"/>
    </row>
    <row r="24" spans="1:44" ht="15" customHeight="1" x14ac:dyDescent="0.2">
      <c r="A24" s="646"/>
      <c r="B24" s="648"/>
      <c r="C24" s="81"/>
      <c r="D24" s="207" t="s">
        <v>255</v>
      </c>
      <c r="E24" s="595" t="s">
        <v>256</v>
      </c>
      <c r="F24" s="595"/>
      <c r="G24" s="596"/>
      <c r="H24" s="709"/>
      <c r="I24" s="653"/>
      <c r="J24" s="653"/>
      <c r="K24" s="653"/>
      <c r="L24" s="917"/>
      <c r="M24" s="920"/>
      <c r="N24" s="709"/>
      <c r="O24" s="653"/>
      <c r="P24" s="653"/>
      <c r="Q24" s="653"/>
      <c r="R24" s="917"/>
      <c r="S24" s="895"/>
      <c r="T24" s="700"/>
      <c r="U24" s="691"/>
      <c r="V24" s="691"/>
      <c r="W24" s="691"/>
      <c r="X24" s="923"/>
      <c r="Y24" s="895"/>
      <c r="Z24" s="700"/>
      <c r="AA24" s="691"/>
      <c r="AB24" s="691"/>
      <c r="AC24" s="691"/>
      <c r="AD24" s="923"/>
      <c r="AE24" s="895"/>
      <c r="AF24" s="651"/>
      <c r="AG24" s="691"/>
      <c r="AH24" s="691"/>
      <c r="AI24" s="694"/>
      <c r="AJ24" s="951"/>
      <c r="AK24" s="895"/>
      <c r="AL24" s="700"/>
      <c r="AM24" s="691"/>
      <c r="AN24" s="691"/>
      <c r="AO24" s="694"/>
      <c r="AP24" s="923"/>
      <c r="AQ24" s="895"/>
      <c r="AR24" s="579"/>
    </row>
    <row r="25" spans="1:44" ht="15" customHeight="1" x14ac:dyDescent="0.2">
      <c r="A25" s="646"/>
      <c r="B25" s="648"/>
      <c r="C25" s="81"/>
      <c r="D25" s="207" t="s">
        <v>93</v>
      </c>
      <c r="E25" s="595" t="s">
        <v>257</v>
      </c>
      <c r="F25" s="595"/>
      <c r="G25" s="596"/>
      <c r="H25" s="709"/>
      <c r="I25" s="653"/>
      <c r="J25" s="653"/>
      <c r="K25" s="653"/>
      <c r="L25" s="917"/>
      <c r="M25" s="920"/>
      <c r="N25" s="709"/>
      <c r="O25" s="653"/>
      <c r="P25" s="653"/>
      <c r="Q25" s="653"/>
      <c r="R25" s="917"/>
      <c r="S25" s="895"/>
      <c r="T25" s="700"/>
      <c r="U25" s="691"/>
      <c r="V25" s="691"/>
      <c r="W25" s="691"/>
      <c r="X25" s="923"/>
      <c r="Y25" s="895"/>
      <c r="Z25" s="700"/>
      <c r="AA25" s="691"/>
      <c r="AB25" s="691"/>
      <c r="AC25" s="691"/>
      <c r="AD25" s="923"/>
      <c r="AE25" s="895"/>
      <c r="AF25" s="651"/>
      <c r="AG25" s="691"/>
      <c r="AH25" s="691"/>
      <c r="AI25" s="694"/>
      <c r="AJ25" s="951"/>
      <c r="AK25" s="895"/>
      <c r="AL25" s="700"/>
      <c r="AM25" s="691"/>
      <c r="AN25" s="691"/>
      <c r="AO25" s="694"/>
      <c r="AP25" s="923"/>
      <c r="AQ25" s="895"/>
      <c r="AR25" s="579"/>
    </row>
    <row r="26" spans="1:44" ht="41.1" customHeight="1" x14ac:dyDescent="0.2">
      <c r="A26" s="646"/>
      <c r="B26" s="648"/>
      <c r="C26" s="81"/>
      <c r="D26" s="207" t="s">
        <v>258</v>
      </c>
      <c r="E26" s="595" t="s">
        <v>259</v>
      </c>
      <c r="F26" s="595"/>
      <c r="G26" s="596"/>
      <c r="H26" s="709"/>
      <c r="I26" s="653"/>
      <c r="J26" s="653"/>
      <c r="K26" s="653"/>
      <c r="L26" s="917"/>
      <c r="M26" s="920"/>
      <c r="N26" s="709"/>
      <c r="O26" s="653"/>
      <c r="P26" s="653"/>
      <c r="Q26" s="653"/>
      <c r="R26" s="917"/>
      <c r="S26" s="895"/>
      <c r="T26" s="700"/>
      <c r="U26" s="691"/>
      <c r="V26" s="691"/>
      <c r="W26" s="691"/>
      <c r="X26" s="923"/>
      <c r="Y26" s="895"/>
      <c r="Z26" s="700"/>
      <c r="AA26" s="691"/>
      <c r="AB26" s="691"/>
      <c r="AC26" s="691"/>
      <c r="AD26" s="923"/>
      <c r="AE26" s="895"/>
      <c r="AF26" s="651"/>
      <c r="AG26" s="691"/>
      <c r="AH26" s="691"/>
      <c r="AI26" s="694"/>
      <c r="AJ26" s="951"/>
      <c r="AK26" s="895"/>
      <c r="AL26" s="700"/>
      <c r="AM26" s="691"/>
      <c r="AN26" s="691"/>
      <c r="AO26" s="694"/>
      <c r="AP26" s="923"/>
      <c r="AQ26" s="895"/>
      <c r="AR26" s="579"/>
    </row>
    <row r="27" spans="1:44" ht="39" customHeight="1" x14ac:dyDescent="0.2">
      <c r="A27" s="646"/>
      <c r="B27" s="648"/>
      <c r="C27" s="81"/>
      <c r="D27" s="207"/>
      <c r="E27" s="207"/>
      <c r="F27" s="207"/>
      <c r="G27" s="207"/>
      <c r="H27" s="709"/>
      <c r="I27" s="653"/>
      <c r="J27" s="653"/>
      <c r="K27" s="653"/>
      <c r="L27" s="917"/>
      <c r="M27" s="920"/>
      <c r="N27" s="709"/>
      <c r="O27" s="653"/>
      <c r="P27" s="653"/>
      <c r="Q27" s="653"/>
      <c r="R27" s="917"/>
      <c r="S27" s="895"/>
      <c r="T27" s="700"/>
      <c r="U27" s="691"/>
      <c r="V27" s="691"/>
      <c r="W27" s="691"/>
      <c r="X27" s="923"/>
      <c r="Y27" s="895"/>
      <c r="Z27" s="700"/>
      <c r="AA27" s="691"/>
      <c r="AB27" s="691"/>
      <c r="AC27" s="691"/>
      <c r="AD27" s="923"/>
      <c r="AE27" s="895"/>
      <c r="AF27" s="651"/>
      <c r="AG27" s="691"/>
      <c r="AH27" s="691"/>
      <c r="AI27" s="694"/>
      <c r="AJ27" s="951"/>
      <c r="AK27" s="895"/>
      <c r="AL27" s="700"/>
      <c r="AM27" s="691"/>
      <c r="AN27" s="691"/>
      <c r="AO27" s="694"/>
      <c r="AP27" s="923"/>
      <c r="AQ27" s="895"/>
      <c r="AR27" s="579"/>
    </row>
    <row r="28" spans="1:44" ht="41.1" customHeight="1" x14ac:dyDescent="0.2">
      <c r="A28" s="646"/>
      <c r="B28" s="648"/>
      <c r="C28" s="81"/>
      <c r="D28" s="207" t="s">
        <v>260</v>
      </c>
      <c r="E28" s="595" t="s">
        <v>261</v>
      </c>
      <c r="F28" s="595"/>
      <c r="G28" s="596"/>
      <c r="H28" s="709"/>
      <c r="I28" s="653"/>
      <c r="J28" s="653"/>
      <c r="K28" s="653"/>
      <c r="L28" s="917"/>
      <c r="M28" s="920"/>
      <c r="N28" s="709"/>
      <c r="O28" s="653"/>
      <c r="P28" s="653"/>
      <c r="Q28" s="653"/>
      <c r="R28" s="917"/>
      <c r="S28" s="895"/>
      <c r="T28" s="700"/>
      <c r="U28" s="691"/>
      <c r="V28" s="691"/>
      <c r="W28" s="691"/>
      <c r="X28" s="923"/>
      <c r="Y28" s="895"/>
      <c r="Z28" s="700"/>
      <c r="AA28" s="691"/>
      <c r="AB28" s="691"/>
      <c r="AC28" s="691"/>
      <c r="AD28" s="923"/>
      <c r="AE28" s="895"/>
      <c r="AF28" s="651"/>
      <c r="AG28" s="691"/>
      <c r="AH28" s="691"/>
      <c r="AI28" s="694"/>
      <c r="AJ28" s="951"/>
      <c r="AK28" s="895"/>
      <c r="AL28" s="700"/>
      <c r="AM28" s="691"/>
      <c r="AN28" s="691"/>
      <c r="AO28" s="694"/>
      <c r="AP28" s="923"/>
      <c r="AQ28" s="895"/>
      <c r="AR28" s="579"/>
    </row>
    <row r="29" spans="1:44" ht="27.9" customHeight="1" x14ac:dyDescent="0.2">
      <c r="A29" s="646"/>
      <c r="B29" s="648"/>
      <c r="C29" s="81"/>
      <c r="D29" s="207" t="s">
        <v>262</v>
      </c>
      <c r="E29" s="595" t="s">
        <v>263</v>
      </c>
      <c r="F29" s="595"/>
      <c r="G29" s="596"/>
      <c r="H29" s="709"/>
      <c r="I29" s="653"/>
      <c r="J29" s="653"/>
      <c r="K29" s="653"/>
      <c r="L29" s="917"/>
      <c r="M29" s="920"/>
      <c r="N29" s="709"/>
      <c r="O29" s="653"/>
      <c r="P29" s="653"/>
      <c r="Q29" s="653"/>
      <c r="R29" s="917"/>
      <c r="S29" s="895"/>
      <c r="T29" s="700"/>
      <c r="U29" s="691"/>
      <c r="V29" s="691"/>
      <c r="W29" s="691"/>
      <c r="X29" s="923"/>
      <c r="Y29" s="895"/>
      <c r="Z29" s="700"/>
      <c r="AA29" s="691"/>
      <c r="AB29" s="691"/>
      <c r="AC29" s="691"/>
      <c r="AD29" s="923"/>
      <c r="AE29" s="895"/>
      <c r="AF29" s="651"/>
      <c r="AG29" s="691"/>
      <c r="AH29" s="691"/>
      <c r="AI29" s="694"/>
      <c r="AJ29" s="951"/>
      <c r="AK29" s="895"/>
      <c r="AL29" s="700"/>
      <c r="AM29" s="691"/>
      <c r="AN29" s="691"/>
      <c r="AO29" s="694"/>
      <c r="AP29" s="923"/>
      <c r="AQ29" s="895"/>
      <c r="AR29" s="579"/>
    </row>
    <row r="30" spans="1:44" ht="15" customHeight="1" x14ac:dyDescent="0.2">
      <c r="A30" s="646"/>
      <c r="B30" s="648"/>
      <c r="C30" s="81"/>
      <c r="D30" s="207" t="s">
        <v>264</v>
      </c>
      <c r="E30" s="595" t="s">
        <v>265</v>
      </c>
      <c r="F30" s="595"/>
      <c r="G30" s="596"/>
      <c r="H30" s="709"/>
      <c r="I30" s="653"/>
      <c r="J30" s="653"/>
      <c r="K30" s="653"/>
      <c r="L30" s="917"/>
      <c r="M30" s="920"/>
      <c r="N30" s="709"/>
      <c r="O30" s="653"/>
      <c r="P30" s="653"/>
      <c r="Q30" s="653"/>
      <c r="R30" s="917"/>
      <c r="S30" s="895"/>
      <c r="T30" s="700"/>
      <c r="U30" s="691"/>
      <c r="V30" s="691"/>
      <c r="W30" s="691"/>
      <c r="X30" s="923"/>
      <c r="Y30" s="895"/>
      <c r="Z30" s="700"/>
      <c r="AA30" s="691"/>
      <c r="AB30" s="691"/>
      <c r="AC30" s="691"/>
      <c r="AD30" s="923"/>
      <c r="AE30" s="895"/>
      <c r="AF30" s="651"/>
      <c r="AG30" s="691"/>
      <c r="AH30" s="691"/>
      <c r="AI30" s="694"/>
      <c r="AJ30" s="951"/>
      <c r="AK30" s="895"/>
      <c r="AL30" s="700"/>
      <c r="AM30" s="691"/>
      <c r="AN30" s="691"/>
      <c r="AO30" s="694"/>
      <c r="AP30" s="923"/>
      <c r="AQ30" s="895"/>
      <c r="AR30" s="579"/>
    </row>
    <row r="31" spans="1:44" ht="27.9" customHeight="1" x14ac:dyDescent="0.2">
      <c r="A31" s="646"/>
      <c r="B31" s="648"/>
      <c r="C31" s="59"/>
      <c r="D31" s="208" t="s">
        <v>266</v>
      </c>
      <c r="E31" s="593" t="s">
        <v>267</v>
      </c>
      <c r="F31" s="593"/>
      <c r="G31" s="594"/>
      <c r="H31" s="710"/>
      <c r="I31" s="685"/>
      <c r="J31" s="685"/>
      <c r="K31" s="685"/>
      <c r="L31" s="918"/>
      <c r="M31" s="921"/>
      <c r="N31" s="710"/>
      <c r="O31" s="685"/>
      <c r="P31" s="685"/>
      <c r="Q31" s="685"/>
      <c r="R31" s="918"/>
      <c r="S31" s="896"/>
      <c r="T31" s="701"/>
      <c r="U31" s="692"/>
      <c r="V31" s="692"/>
      <c r="W31" s="692"/>
      <c r="X31" s="924"/>
      <c r="Y31" s="896"/>
      <c r="Z31" s="701"/>
      <c r="AA31" s="692"/>
      <c r="AB31" s="692"/>
      <c r="AC31" s="692"/>
      <c r="AD31" s="924"/>
      <c r="AE31" s="896"/>
      <c r="AF31" s="689"/>
      <c r="AG31" s="692"/>
      <c r="AH31" s="692"/>
      <c r="AI31" s="695"/>
      <c r="AJ31" s="926"/>
      <c r="AK31" s="896"/>
      <c r="AL31" s="701"/>
      <c r="AM31" s="692"/>
      <c r="AN31" s="692"/>
      <c r="AO31" s="695"/>
      <c r="AP31" s="924"/>
      <c r="AQ31" s="896"/>
      <c r="AR31" s="579"/>
    </row>
    <row r="32" spans="1:44" ht="21" customHeight="1" x14ac:dyDescent="0.2">
      <c r="A32" s="646"/>
      <c r="B32" s="648"/>
      <c r="C32" s="211" t="s">
        <v>127</v>
      </c>
      <c r="D32" s="597" t="s">
        <v>268</v>
      </c>
      <c r="E32" s="597"/>
      <c r="F32" s="597"/>
      <c r="G32" s="598"/>
      <c r="H32" s="408"/>
      <c r="I32" s="406"/>
      <c r="J32" s="406"/>
      <c r="K32" s="406"/>
      <c r="L32" s="513"/>
      <c r="M32" s="512"/>
      <c r="N32" s="410"/>
      <c r="O32" s="406"/>
      <c r="P32" s="406"/>
      <c r="Q32" s="406"/>
      <c r="R32" s="513"/>
      <c r="S32" s="111"/>
      <c r="T32" s="158" t="s">
        <v>71</v>
      </c>
      <c r="U32" s="78"/>
      <c r="V32" s="78">
        <f>IF(T32="■",1,0)</f>
        <v>0</v>
      </c>
      <c r="W32" s="78" t="s">
        <v>61</v>
      </c>
      <c r="X32" s="113"/>
      <c r="Y32" s="111"/>
      <c r="Z32" s="160" t="s">
        <v>71</v>
      </c>
      <c r="AA32" s="78"/>
      <c r="AB32" s="78">
        <f>IF(Z32="■",1,0)</f>
        <v>0</v>
      </c>
      <c r="AC32" s="78" t="s">
        <v>61</v>
      </c>
      <c r="AD32" s="113"/>
      <c r="AE32" s="111"/>
      <c r="AF32" s="158" t="s">
        <v>71</v>
      </c>
      <c r="AG32" s="78"/>
      <c r="AH32" s="78">
        <f>IF(AF32="■",1,0)</f>
        <v>0</v>
      </c>
      <c r="AI32" s="58" t="s">
        <v>61</v>
      </c>
      <c r="AJ32" s="113"/>
      <c r="AK32" s="111"/>
      <c r="AL32" s="160" t="s">
        <v>71</v>
      </c>
      <c r="AM32" s="78"/>
      <c r="AN32" s="78">
        <f>IF(AL32="■",1,0)</f>
        <v>0</v>
      </c>
      <c r="AO32" s="58" t="s">
        <v>61</v>
      </c>
      <c r="AP32" s="113"/>
      <c r="AQ32" s="111"/>
      <c r="AR32" s="524"/>
    </row>
    <row r="33" spans="1:44" ht="15" customHeight="1" x14ac:dyDescent="0.2">
      <c r="A33" s="832">
        <v>4</v>
      </c>
      <c r="B33" s="833" t="s">
        <v>269</v>
      </c>
      <c r="C33" s="183" t="s">
        <v>38</v>
      </c>
      <c r="D33" s="589" t="s">
        <v>270</v>
      </c>
      <c r="E33" s="589"/>
      <c r="F33" s="589"/>
      <c r="G33" s="589"/>
      <c r="H33" s="708"/>
      <c r="I33" s="652"/>
      <c r="J33" s="652"/>
      <c r="K33" s="652"/>
      <c r="L33" s="916"/>
      <c r="M33" s="919"/>
      <c r="N33" s="708"/>
      <c r="O33" s="652"/>
      <c r="P33" s="652"/>
      <c r="Q33" s="652"/>
      <c r="R33" s="916"/>
      <c r="S33" s="894"/>
      <c r="T33" s="699" t="s">
        <v>71</v>
      </c>
      <c r="U33" s="690"/>
      <c r="V33" s="690">
        <f>IF(T33="■",1,0)</f>
        <v>0</v>
      </c>
      <c r="W33" s="690" t="s">
        <v>61</v>
      </c>
      <c r="X33" s="922"/>
      <c r="Y33" s="894"/>
      <c r="Z33" s="699" t="s">
        <v>71</v>
      </c>
      <c r="AA33" s="690"/>
      <c r="AB33" s="690">
        <f>IF(Z33="■",1,0)</f>
        <v>0</v>
      </c>
      <c r="AC33" s="690" t="s">
        <v>61</v>
      </c>
      <c r="AD33" s="922"/>
      <c r="AE33" s="894"/>
      <c r="AF33" s="650" t="s">
        <v>71</v>
      </c>
      <c r="AG33" s="690">
        <f>IF(AF33="■",1,0)</f>
        <v>0</v>
      </c>
      <c r="AH33" s="690"/>
      <c r="AI33" s="693" t="s">
        <v>66</v>
      </c>
      <c r="AJ33" s="925" t="s">
        <v>71</v>
      </c>
      <c r="AK33" s="894">
        <f>IF(AJ33="■",1,0)</f>
        <v>0</v>
      </c>
      <c r="AL33" s="699" t="s">
        <v>71</v>
      </c>
      <c r="AM33" s="690"/>
      <c r="AN33" s="690">
        <f>IF(AL33="■",1,0)</f>
        <v>0</v>
      </c>
      <c r="AO33" s="693" t="s">
        <v>61</v>
      </c>
      <c r="AP33" s="922"/>
      <c r="AQ33" s="894"/>
      <c r="AR33" s="579"/>
    </row>
    <row r="34" spans="1:44" ht="15" customHeight="1" x14ac:dyDescent="0.2">
      <c r="A34" s="585"/>
      <c r="B34" s="588"/>
      <c r="C34" s="81"/>
      <c r="D34" s="207" t="s">
        <v>201</v>
      </c>
      <c r="E34" s="595" t="s">
        <v>271</v>
      </c>
      <c r="F34" s="595"/>
      <c r="G34" s="595"/>
      <c r="H34" s="709"/>
      <c r="I34" s="653"/>
      <c r="J34" s="653"/>
      <c r="K34" s="653"/>
      <c r="L34" s="917"/>
      <c r="M34" s="920"/>
      <c r="N34" s="709"/>
      <c r="O34" s="653"/>
      <c r="P34" s="653"/>
      <c r="Q34" s="653"/>
      <c r="R34" s="917"/>
      <c r="S34" s="895"/>
      <c r="T34" s="700"/>
      <c r="U34" s="691"/>
      <c r="V34" s="691"/>
      <c r="W34" s="691"/>
      <c r="X34" s="923"/>
      <c r="Y34" s="895"/>
      <c r="Z34" s="700"/>
      <c r="AA34" s="691"/>
      <c r="AB34" s="691"/>
      <c r="AC34" s="691"/>
      <c r="AD34" s="923"/>
      <c r="AE34" s="895"/>
      <c r="AF34" s="651"/>
      <c r="AG34" s="691"/>
      <c r="AH34" s="691"/>
      <c r="AI34" s="694"/>
      <c r="AJ34" s="951"/>
      <c r="AK34" s="895"/>
      <c r="AL34" s="700"/>
      <c r="AM34" s="691"/>
      <c r="AN34" s="691"/>
      <c r="AO34" s="694"/>
      <c r="AP34" s="923"/>
      <c r="AQ34" s="895"/>
      <c r="AR34" s="579"/>
    </row>
    <row r="35" spans="1:44" ht="15" customHeight="1" x14ac:dyDescent="0.2">
      <c r="A35" s="583"/>
      <c r="B35" s="586"/>
      <c r="C35" s="81"/>
      <c r="D35" s="207" t="s">
        <v>203</v>
      </c>
      <c r="E35" s="595" t="s">
        <v>272</v>
      </c>
      <c r="F35" s="595"/>
      <c r="G35" s="595"/>
      <c r="H35" s="709"/>
      <c r="I35" s="653"/>
      <c r="J35" s="653"/>
      <c r="K35" s="653"/>
      <c r="L35" s="917"/>
      <c r="M35" s="920"/>
      <c r="N35" s="709"/>
      <c r="O35" s="653"/>
      <c r="P35" s="653"/>
      <c r="Q35" s="653"/>
      <c r="R35" s="917"/>
      <c r="S35" s="895"/>
      <c r="T35" s="700"/>
      <c r="U35" s="691"/>
      <c r="V35" s="691"/>
      <c r="W35" s="691"/>
      <c r="X35" s="923"/>
      <c r="Y35" s="895"/>
      <c r="Z35" s="700"/>
      <c r="AA35" s="691"/>
      <c r="AB35" s="691"/>
      <c r="AC35" s="691"/>
      <c r="AD35" s="923"/>
      <c r="AE35" s="895"/>
      <c r="AF35" s="651"/>
      <c r="AG35" s="691"/>
      <c r="AH35" s="691"/>
      <c r="AI35" s="694"/>
      <c r="AJ35" s="951"/>
      <c r="AK35" s="895"/>
      <c r="AL35" s="700"/>
      <c r="AM35" s="691"/>
      <c r="AN35" s="691"/>
      <c r="AO35" s="694"/>
      <c r="AP35" s="923"/>
      <c r="AQ35" s="895"/>
      <c r="AR35" s="579"/>
    </row>
    <row r="36" spans="1:44" ht="27.9" customHeight="1" x14ac:dyDescent="0.2">
      <c r="A36" s="585"/>
      <c r="B36" s="588"/>
      <c r="C36" s="81"/>
      <c r="D36" s="207" t="s">
        <v>255</v>
      </c>
      <c r="E36" s="595" t="s">
        <v>274</v>
      </c>
      <c r="F36" s="595"/>
      <c r="G36" s="595"/>
      <c r="H36" s="709"/>
      <c r="I36" s="653"/>
      <c r="J36" s="653"/>
      <c r="K36" s="653"/>
      <c r="L36" s="917"/>
      <c r="M36" s="920"/>
      <c r="N36" s="709"/>
      <c r="O36" s="653"/>
      <c r="P36" s="653"/>
      <c r="Q36" s="653"/>
      <c r="R36" s="917"/>
      <c r="S36" s="895"/>
      <c r="T36" s="700"/>
      <c r="U36" s="691"/>
      <c r="V36" s="691"/>
      <c r="W36" s="691"/>
      <c r="X36" s="923"/>
      <c r="Y36" s="895"/>
      <c r="Z36" s="700"/>
      <c r="AA36" s="691"/>
      <c r="AB36" s="691"/>
      <c r="AC36" s="691"/>
      <c r="AD36" s="923"/>
      <c r="AE36" s="895"/>
      <c r="AF36" s="651"/>
      <c r="AG36" s="691"/>
      <c r="AH36" s="691"/>
      <c r="AI36" s="694"/>
      <c r="AJ36" s="951"/>
      <c r="AK36" s="895"/>
      <c r="AL36" s="700"/>
      <c r="AM36" s="691"/>
      <c r="AN36" s="691"/>
      <c r="AO36" s="694"/>
      <c r="AP36" s="923"/>
      <c r="AQ36" s="895"/>
      <c r="AR36" s="579"/>
    </row>
    <row r="37" spans="1:44" ht="41.1" customHeight="1" x14ac:dyDescent="0.2">
      <c r="A37" s="646"/>
      <c r="B37" s="648"/>
      <c r="C37" s="81"/>
      <c r="D37" s="207" t="s">
        <v>206</v>
      </c>
      <c r="E37" s="595" t="s">
        <v>275</v>
      </c>
      <c r="F37" s="595"/>
      <c r="G37" s="595"/>
      <c r="H37" s="709"/>
      <c r="I37" s="653"/>
      <c r="J37" s="653"/>
      <c r="K37" s="653"/>
      <c r="L37" s="917"/>
      <c r="M37" s="920"/>
      <c r="N37" s="709"/>
      <c r="O37" s="653"/>
      <c r="P37" s="653"/>
      <c r="Q37" s="653"/>
      <c r="R37" s="917"/>
      <c r="S37" s="895"/>
      <c r="T37" s="700"/>
      <c r="U37" s="691"/>
      <c r="V37" s="691"/>
      <c r="W37" s="691"/>
      <c r="X37" s="923"/>
      <c r="Y37" s="895"/>
      <c r="Z37" s="700"/>
      <c r="AA37" s="691"/>
      <c r="AB37" s="691"/>
      <c r="AC37" s="691"/>
      <c r="AD37" s="923"/>
      <c r="AE37" s="895"/>
      <c r="AF37" s="651"/>
      <c r="AG37" s="691"/>
      <c r="AH37" s="691"/>
      <c r="AI37" s="694"/>
      <c r="AJ37" s="951"/>
      <c r="AK37" s="895"/>
      <c r="AL37" s="700"/>
      <c r="AM37" s="691"/>
      <c r="AN37" s="691"/>
      <c r="AO37" s="694"/>
      <c r="AP37" s="923"/>
      <c r="AQ37" s="895"/>
      <c r="AR37" s="579"/>
    </row>
    <row r="38" spans="1:44" ht="27.9" customHeight="1" x14ac:dyDescent="0.2">
      <c r="A38" s="646"/>
      <c r="B38" s="648"/>
      <c r="C38" s="81"/>
      <c r="D38" s="282" t="s">
        <v>449</v>
      </c>
      <c r="E38" s="595" t="s">
        <v>276</v>
      </c>
      <c r="F38" s="595"/>
      <c r="G38" s="596"/>
      <c r="H38" s="709"/>
      <c r="I38" s="653"/>
      <c r="J38" s="653"/>
      <c r="K38" s="653"/>
      <c r="L38" s="917"/>
      <c r="M38" s="920"/>
      <c r="N38" s="709"/>
      <c r="O38" s="653"/>
      <c r="P38" s="653"/>
      <c r="Q38" s="653"/>
      <c r="R38" s="917"/>
      <c r="S38" s="895"/>
      <c r="T38" s="700"/>
      <c r="U38" s="691"/>
      <c r="V38" s="691"/>
      <c r="W38" s="691"/>
      <c r="X38" s="923"/>
      <c r="Y38" s="895"/>
      <c r="Z38" s="700"/>
      <c r="AA38" s="691"/>
      <c r="AB38" s="691"/>
      <c r="AC38" s="691"/>
      <c r="AD38" s="923"/>
      <c r="AE38" s="895"/>
      <c r="AF38" s="651"/>
      <c r="AG38" s="691"/>
      <c r="AH38" s="691"/>
      <c r="AI38" s="694"/>
      <c r="AJ38" s="951"/>
      <c r="AK38" s="895"/>
      <c r="AL38" s="700"/>
      <c r="AM38" s="691"/>
      <c r="AN38" s="691"/>
      <c r="AO38" s="694"/>
      <c r="AP38" s="923"/>
      <c r="AQ38" s="895"/>
      <c r="AR38" s="579"/>
    </row>
    <row r="39" spans="1:44" ht="15" customHeight="1" x14ac:dyDescent="0.2">
      <c r="A39" s="646"/>
      <c r="B39" s="648"/>
      <c r="C39" s="59"/>
      <c r="D39" s="208" t="s">
        <v>399</v>
      </c>
      <c r="E39" s="595" t="s">
        <v>273</v>
      </c>
      <c r="F39" s="595"/>
      <c r="G39" s="595"/>
      <c r="H39" s="710"/>
      <c r="I39" s="685"/>
      <c r="J39" s="685"/>
      <c r="K39" s="685"/>
      <c r="L39" s="918"/>
      <c r="M39" s="921"/>
      <c r="N39" s="710"/>
      <c r="O39" s="685"/>
      <c r="P39" s="685"/>
      <c r="Q39" s="685"/>
      <c r="R39" s="918"/>
      <c r="S39" s="896"/>
      <c r="T39" s="701"/>
      <c r="U39" s="692"/>
      <c r="V39" s="692"/>
      <c r="W39" s="692"/>
      <c r="X39" s="924"/>
      <c r="Y39" s="896"/>
      <c r="Z39" s="701"/>
      <c r="AA39" s="692"/>
      <c r="AB39" s="692"/>
      <c r="AC39" s="692"/>
      <c r="AD39" s="924"/>
      <c r="AE39" s="896"/>
      <c r="AF39" s="689"/>
      <c r="AG39" s="692"/>
      <c r="AH39" s="692"/>
      <c r="AI39" s="695"/>
      <c r="AJ39" s="926"/>
      <c r="AK39" s="896"/>
      <c r="AL39" s="701"/>
      <c r="AM39" s="692"/>
      <c r="AN39" s="692"/>
      <c r="AO39" s="695"/>
      <c r="AP39" s="924"/>
      <c r="AQ39" s="896"/>
      <c r="AR39" s="579"/>
    </row>
    <row r="40" spans="1:44" ht="21" customHeight="1" x14ac:dyDescent="0.2">
      <c r="A40" s="646"/>
      <c r="B40" s="648"/>
      <c r="C40" s="211" t="s">
        <v>127</v>
      </c>
      <c r="D40" s="597" t="s">
        <v>277</v>
      </c>
      <c r="E40" s="597"/>
      <c r="F40" s="597"/>
      <c r="G40" s="598"/>
      <c r="H40" s="408"/>
      <c r="I40" s="406"/>
      <c r="J40" s="406"/>
      <c r="K40" s="406"/>
      <c r="L40" s="513"/>
      <c r="M40" s="512"/>
      <c r="N40" s="410"/>
      <c r="O40" s="406"/>
      <c r="P40" s="406"/>
      <c r="Q40" s="406"/>
      <c r="R40" s="513"/>
      <c r="S40" s="111"/>
      <c r="T40" s="158" t="s">
        <v>71</v>
      </c>
      <c r="U40" s="78"/>
      <c r="V40" s="78">
        <f>IF(T40="■",1,0)</f>
        <v>0</v>
      </c>
      <c r="W40" s="78" t="s">
        <v>61</v>
      </c>
      <c r="X40" s="113"/>
      <c r="Y40" s="111"/>
      <c r="Z40" s="160" t="s">
        <v>71</v>
      </c>
      <c r="AA40" s="78"/>
      <c r="AB40" s="78">
        <f>IF(Z40="■",1,0)</f>
        <v>0</v>
      </c>
      <c r="AC40" s="78" t="s">
        <v>61</v>
      </c>
      <c r="AD40" s="113"/>
      <c r="AE40" s="111"/>
      <c r="AF40" s="158" t="s">
        <v>71</v>
      </c>
      <c r="AG40" s="78"/>
      <c r="AH40" s="78">
        <f>IF(AF40="■",1,0)</f>
        <v>0</v>
      </c>
      <c r="AI40" s="58" t="s">
        <v>61</v>
      </c>
      <c r="AJ40" s="113"/>
      <c r="AK40" s="111"/>
      <c r="AL40" s="160" t="s">
        <v>71</v>
      </c>
      <c r="AM40" s="78"/>
      <c r="AN40" s="78">
        <f>IF(AL40="■",1,0)</f>
        <v>0</v>
      </c>
      <c r="AO40" s="58" t="s">
        <v>61</v>
      </c>
      <c r="AP40" s="113"/>
      <c r="AQ40" s="111"/>
      <c r="AR40" s="524"/>
    </row>
    <row r="41" spans="1:44" s="199" customFormat="1" ht="21" customHeight="1" x14ac:dyDescent="0.2">
      <c r="A41" s="646"/>
      <c r="B41" s="648"/>
      <c r="C41" s="228" t="s">
        <v>131</v>
      </c>
      <c r="D41" s="897" t="s">
        <v>393</v>
      </c>
      <c r="E41" s="897"/>
      <c r="F41" s="897"/>
      <c r="G41" s="665"/>
      <c r="H41" s="429"/>
      <c r="I41" s="430"/>
      <c r="J41" s="430"/>
      <c r="K41" s="430"/>
      <c r="L41" s="516"/>
      <c r="M41" s="478"/>
      <c r="N41" s="432"/>
      <c r="O41" s="430"/>
      <c r="P41" s="430"/>
      <c r="Q41" s="430"/>
      <c r="R41" s="516"/>
      <c r="S41" s="254"/>
      <c r="T41" s="247" t="s">
        <v>71</v>
      </c>
      <c r="U41" s="248"/>
      <c r="V41" s="248">
        <f>IF(T41="■",1,0)</f>
        <v>0</v>
      </c>
      <c r="W41" s="248" t="s">
        <v>61</v>
      </c>
      <c r="X41" s="273"/>
      <c r="Y41" s="254"/>
      <c r="Z41" s="250" t="s">
        <v>71</v>
      </c>
      <c r="AA41" s="248"/>
      <c r="AB41" s="248">
        <f>IF(Z41="■",1,0)</f>
        <v>0</v>
      </c>
      <c r="AC41" s="248" t="s">
        <v>61</v>
      </c>
      <c r="AD41" s="273"/>
      <c r="AE41" s="254"/>
      <c r="AF41" s="247" t="s">
        <v>71</v>
      </c>
      <c r="AG41" s="248"/>
      <c r="AH41" s="248">
        <f>IF(AF41="■",1,0)</f>
        <v>0</v>
      </c>
      <c r="AI41" s="206" t="s">
        <v>61</v>
      </c>
      <c r="AJ41" s="273"/>
      <c r="AK41" s="254"/>
      <c r="AL41" s="250" t="s">
        <v>71</v>
      </c>
      <c r="AM41" s="248"/>
      <c r="AN41" s="248">
        <f>IF(AL41="■",1,0)</f>
        <v>0</v>
      </c>
      <c r="AO41" s="206" t="s">
        <v>61</v>
      </c>
      <c r="AP41" s="273"/>
      <c r="AQ41" s="254"/>
      <c r="AR41" s="525"/>
    </row>
    <row r="42" spans="1:44" ht="40.950000000000003" customHeight="1" x14ac:dyDescent="0.2">
      <c r="A42" s="209">
        <v>5</v>
      </c>
      <c r="B42" s="210" t="s">
        <v>278</v>
      </c>
      <c r="C42" s="211"/>
      <c r="D42" s="597" t="s">
        <v>279</v>
      </c>
      <c r="E42" s="597"/>
      <c r="F42" s="597"/>
      <c r="G42" s="598"/>
      <c r="H42" s="158" t="s">
        <v>71</v>
      </c>
      <c r="I42" s="78">
        <f>IF(H42="■",1,0)</f>
        <v>0</v>
      </c>
      <c r="J42" s="78"/>
      <c r="K42" s="58" t="s">
        <v>66</v>
      </c>
      <c r="L42" s="167" t="s">
        <v>71</v>
      </c>
      <c r="M42" s="111">
        <f>IF(L42="■",1,0)</f>
        <v>0</v>
      </c>
      <c r="N42" s="160" t="s">
        <v>71</v>
      </c>
      <c r="O42" s="78">
        <f>IF(N42="■",1,0)</f>
        <v>0</v>
      </c>
      <c r="P42" s="78"/>
      <c r="Q42" s="58" t="s">
        <v>66</v>
      </c>
      <c r="R42" s="167" t="s">
        <v>71</v>
      </c>
      <c r="S42" s="111">
        <f>IF(R42="■",1,0)</f>
        <v>0</v>
      </c>
      <c r="T42" s="158" t="s">
        <v>71</v>
      </c>
      <c r="U42" s="78">
        <f>IF(T42="■",1,0)</f>
        <v>0</v>
      </c>
      <c r="V42" s="78"/>
      <c r="W42" s="78" t="s">
        <v>66</v>
      </c>
      <c r="X42" s="167" t="s">
        <v>71</v>
      </c>
      <c r="Y42" s="111">
        <f>IF(X42="■",1,0)</f>
        <v>0</v>
      </c>
      <c r="Z42" s="160" t="s">
        <v>71</v>
      </c>
      <c r="AA42" s="78">
        <f>IF(Z42="■",1,0)</f>
        <v>0</v>
      </c>
      <c r="AB42" s="78"/>
      <c r="AC42" s="78" t="s">
        <v>66</v>
      </c>
      <c r="AD42" s="167" t="s">
        <v>71</v>
      </c>
      <c r="AE42" s="111">
        <f>IF(AD42="■",1,0)</f>
        <v>0</v>
      </c>
      <c r="AF42" s="158" t="s">
        <v>71</v>
      </c>
      <c r="AG42" s="78">
        <f>IF(AF42="■",1,0)</f>
        <v>0</v>
      </c>
      <c r="AH42" s="78"/>
      <c r="AI42" s="58" t="s">
        <v>66</v>
      </c>
      <c r="AJ42" s="167" t="s">
        <v>71</v>
      </c>
      <c r="AK42" s="111">
        <f>IF(AJ42="■",1,0)</f>
        <v>0</v>
      </c>
      <c r="AL42" s="160" t="s">
        <v>71</v>
      </c>
      <c r="AM42" s="78">
        <f>IF(AL42="■",1,0)</f>
        <v>0</v>
      </c>
      <c r="AN42" s="78"/>
      <c r="AO42" s="58" t="s">
        <v>66</v>
      </c>
      <c r="AP42" s="167" t="s">
        <v>71</v>
      </c>
      <c r="AQ42" s="111">
        <f>IF(AP42="■",1,0)</f>
        <v>0</v>
      </c>
      <c r="AR42" s="524"/>
    </row>
    <row r="43" spans="1:44" ht="27.9" customHeight="1" x14ac:dyDescent="0.2">
      <c r="A43" s="646">
        <v>6</v>
      </c>
      <c r="B43" s="648" t="s">
        <v>280</v>
      </c>
      <c r="C43" s="183"/>
      <c r="D43" s="589" t="s">
        <v>281</v>
      </c>
      <c r="E43" s="589"/>
      <c r="F43" s="589"/>
      <c r="G43" s="590"/>
      <c r="H43" s="650" t="s">
        <v>71</v>
      </c>
      <c r="I43" s="690">
        <f>IF(H43="■",1,0)</f>
        <v>0</v>
      </c>
      <c r="J43" s="690"/>
      <c r="K43" s="693" t="s">
        <v>66</v>
      </c>
      <c r="L43" s="925" t="s">
        <v>71</v>
      </c>
      <c r="M43" s="894">
        <f>IF(L43="■",1,0)</f>
        <v>0</v>
      </c>
      <c r="N43" s="699" t="s">
        <v>71</v>
      </c>
      <c r="O43" s="690">
        <f>IF(N43="■",1,0)</f>
        <v>0</v>
      </c>
      <c r="P43" s="690"/>
      <c r="Q43" s="693" t="s">
        <v>66</v>
      </c>
      <c r="R43" s="925" t="s">
        <v>71</v>
      </c>
      <c r="S43" s="894">
        <f>IF(R43="■",1,0)</f>
        <v>0</v>
      </c>
      <c r="T43" s="650" t="s">
        <v>71</v>
      </c>
      <c r="U43" s="690">
        <f>IF(T43="■",1,0)</f>
        <v>0</v>
      </c>
      <c r="V43" s="690"/>
      <c r="W43" s="690" t="s">
        <v>66</v>
      </c>
      <c r="X43" s="925" t="s">
        <v>71</v>
      </c>
      <c r="Y43" s="894">
        <f>IF(X43="■",1,0)</f>
        <v>0</v>
      </c>
      <c r="Z43" s="699" t="s">
        <v>71</v>
      </c>
      <c r="AA43" s="690">
        <f>IF(Z43="■",1,0)</f>
        <v>0</v>
      </c>
      <c r="AB43" s="690"/>
      <c r="AC43" s="690" t="s">
        <v>66</v>
      </c>
      <c r="AD43" s="925" t="s">
        <v>71</v>
      </c>
      <c r="AE43" s="894">
        <f>IF(AD43="■",1,0)</f>
        <v>0</v>
      </c>
      <c r="AF43" s="650" t="s">
        <v>71</v>
      </c>
      <c r="AG43" s="690">
        <f>IF(AF43="■",1,0)</f>
        <v>0</v>
      </c>
      <c r="AH43" s="690"/>
      <c r="AI43" s="693" t="s">
        <v>66</v>
      </c>
      <c r="AJ43" s="925" t="s">
        <v>71</v>
      </c>
      <c r="AK43" s="894">
        <f>IF(AJ43="■",1,0)</f>
        <v>0</v>
      </c>
      <c r="AL43" s="699" t="s">
        <v>71</v>
      </c>
      <c r="AM43" s="690">
        <f>IF(AL43="■",1,0)</f>
        <v>0</v>
      </c>
      <c r="AN43" s="690"/>
      <c r="AO43" s="693" t="s">
        <v>66</v>
      </c>
      <c r="AP43" s="925" t="s">
        <v>71</v>
      </c>
      <c r="AQ43" s="894">
        <f>IF(AP43="■",1,0)</f>
        <v>0</v>
      </c>
      <c r="AR43" s="579"/>
    </row>
    <row r="44" spans="1:44" s="199" customFormat="1" ht="27.9" customHeight="1" x14ac:dyDescent="0.2">
      <c r="A44" s="646"/>
      <c r="B44" s="648"/>
      <c r="C44" s="197"/>
      <c r="D44" s="676" t="s">
        <v>426</v>
      </c>
      <c r="E44" s="676"/>
      <c r="F44" s="676"/>
      <c r="G44" s="933"/>
      <c r="H44" s="689"/>
      <c r="I44" s="692"/>
      <c r="J44" s="692"/>
      <c r="K44" s="695"/>
      <c r="L44" s="926"/>
      <c r="M44" s="896"/>
      <c r="N44" s="701"/>
      <c r="O44" s="692"/>
      <c r="P44" s="692"/>
      <c r="Q44" s="695"/>
      <c r="R44" s="926"/>
      <c r="S44" s="896"/>
      <c r="T44" s="689"/>
      <c r="U44" s="692"/>
      <c r="V44" s="692"/>
      <c r="W44" s="692"/>
      <c r="X44" s="926"/>
      <c r="Y44" s="896"/>
      <c r="Z44" s="701"/>
      <c r="AA44" s="692"/>
      <c r="AB44" s="692"/>
      <c r="AC44" s="692"/>
      <c r="AD44" s="926"/>
      <c r="AE44" s="896"/>
      <c r="AF44" s="689"/>
      <c r="AG44" s="692"/>
      <c r="AH44" s="692"/>
      <c r="AI44" s="695"/>
      <c r="AJ44" s="926"/>
      <c r="AK44" s="896"/>
      <c r="AL44" s="701"/>
      <c r="AM44" s="692"/>
      <c r="AN44" s="692"/>
      <c r="AO44" s="695"/>
      <c r="AP44" s="926"/>
      <c r="AQ44" s="896"/>
      <c r="AR44" s="579"/>
    </row>
    <row r="45" spans="1:44" ht="64.2" customHeight="1" x14ac:dyDescent="0.2">
      <c r="A45" s="209">
        <v>7</v>
      </c>
      <c r="B45" s="210" t="s">
        <v>282</v>
      </c>
      <c r="C45" s="211"/>
      <c r="D45" s="597" t="s">
        <v>480</v>
      </c>
      <c r="E45" s="597"/>
      <c r="F45" s="597"/>
      <c r="G45" s="598"/>
      <c r="H45" s="410"/>
      <c r="I45" s="411"/>
      <c r="J45" s="406"/>
      <c r="K45" s="406"/>
      <c r="L45" s="511"/>
      <c r="M45" s="512"/>
      <c r="N45" s="410"/>
      <c r="O45" s="411"/>
      <c r="P45" s="406"/>
      <c r="Q45" s="406"/>
      <c r="R45" s="511"/>
      <c r="S45" s="111"/>
      <c r="T45" s="160" t="s">
        <v>71</v>
      </c>
      <c r="U45" s="91"/>
      <c r="V45" s="78">
        <f>IF(T45="■",1,0)</f>
        <v>0</v>
      </c>
      <c r="W45" s="78" t="s">
        <v>61</v>
      </c>
      <c r="X45" s="114"/>
      <c r="Y45" s="111"/>
      <c r="Z45" s="160" t="s">
        <v>71</v>
      </c>
      <c r="AA45" s="91"/>
      <c r="AB45" s="78">
        <f>IF(Z45="■",1,0)</f>
        <v>0</v>
      </c>
      <c r="AC45" s="78" t="s">
        <v>61</v>
      </c>
      <c r="AD45" s="114"/>
      <c r="AE45" s="111"/>
      <c r="AF45" s="158" t="s">
        <v>71</v>
      </c>
      <c r="AG45" s="78">
        <f>IF(AF45="■",1,0)</f>
        <v>0</v>
      </c>
      <c r="AH45" s="78"/>
      <c r="AI45" s="58" t="s">
        <v>66</v>
      </c>
      <c r="AJ45" s="167" t="s">
        <v>71</v>
      </c>
      <c r="AK45" s="111">
        <f>IF(AJ45="■",1,0)</f>
        <v>0</v>
      </c>
      <c r="AL45" s="160" t="s">
        <v>71</v>
      </c>
      <c r="AM45" s="91"/>
      <c r="AN45" s="78">
        <f>IF(AL45="■",1,0)</f>
        <v>0</v>
      </c>
      <c r="AO45" s="58" t="s">
        <v>61</v>
      </c>
      <c r="AP45" s="114"/>
      <c r="AQ45" s="111"/>
      <c r="AR45" s="524"/>
    </row>
    <row r="46" spans="1:44" s="199" customFormat="1" ht="40.5" customHeight="1" x14ac:dyDescent="0.2">
      <c r="A46" s="901">
        <v>8</v>
      </c>
      <c r="B46" s="904" t="s">
        <v>378</v>
      </c>
      <c r="C46" s="946"/>
      <c r="D46" s="749" t="s">
        <v>380</v>
      </c>
      <c r="E46" s="749"/>
      <c r="F46" s="749"/>
      <c r="G46" s="949"/>
      <c r="H46" s="747"/>
      <c r="I46" s="753"/>
      <c r="J46" s="753"/>
      <c r="K46" s="802"/>
      <c r="L46" s="930"/>
      <c r="M46" s="937"/>
      <c r="N46" s="808"/>
      <c r="O46" s="934"/>
      <c r="P46" s="753"/>
      <c r="Q46" s="802"/>
      <c r="R46" s="930"/>
      <c r="S46" s="940"/>
      <c r="T46" s="763" t="s">
        <v>71</v>
      </c>
      <c r="U46" s="761"/>
      <c r="V46" s="761">
        <f>IF(T46="■",1,0)</f>
        <v>0</v>
      </c>
      <c r="W46" s="798" t="s">
        <v>61</v>
      </c>
      <c r="X46" s="927"/>
      <c r="Y46" s="940"/>
      <c r="Z46" s="810" t="s">
        <v>71</v>
      </c>
      <c r="AA46" s="943"/>
      <c r="AB46" s="761">
        <f>IF(Z46="■",1,0)</f>
        <v>0</v>
      </c>
      <c r="AC46" s="798" t="s">
        <v>61</v>
      </c>
      <c r="AD46" s="927"/>
      <c r="AE46" s="940"/>
      <c r="AF46" s="763" t="s">
        <v>71</v>
      </c>
      <c r="AG46" s="761"/>
      <c r="AH46" s="761">
        <f>IF(AF46="■",1,0)</f>
        <v>0</v>
      </c>
      <c r="AI46" s="868" t="s">
        <v>61</v>
      </c>
      <c r="AJ46" s="927"/>
      <c r="AK46" s="940"/>
      <c r="AL46" s="810" t="s">
        <v>71</v>
      </c>
      <c r="AM46" s="943"/>
      <c r="AN46" s="761">
        <f>IF(AL46="■",1,0)</f>
        <v>0</v>
      </c>
      <c r="AO46" s="868" t="s">
        <v>61</v>
      </c>
      <c r="AP46" s="927"/>
      <c r="AQ46" s="940"/>
      <c r="AR46" s="876"/>
    </row>
    <row r="47" spans="1:44" s="199" customFormat="1" ht="18" customHeight="1" x14ac:dyDescent="0.2">
      <c r="A47" s="902"/>
      <c r="B47" s="905"/>
      <c r="C47" s="947"/>
      <c r="D47" s="238" t="s">
        <v>201</v>
      </c>
      <c r="E47" s="591" t="s">
        <v>379</v>
      </c>
      <c r="F47" s="591"/>
      <c r="G47" s="592"/>
      <c r="H47" s="842"/>
      <c r="I47" s="826"/>
      <c r="J47" s="826"/>
      <c r="K47" s="828"/>
      <c r="L47" s="931"/>
      <c r="M47" s="938"/>
      <c r="N47" s="844"/>
      <c r="O47" s="935"/>
      <c r="P47" s="826"/>
      <c r="Q47" s="828"/>
      <c r="R47" s="931"/>
      <c r="S47" s="941"/>
      <c r="T47" s="849"/>
      <c r="U47" s="852"/>
      <c r="V47" s="852"/>
      <c r="W47" s="859"/>
      <c r="X47" s="928"/>
      <c r="Y47" s="941"/>
      <c r="Z47" s="860"/>
      <c r="AA47" s="944"/>
      <c r="AB47" s="852"/>
      <c r="AC47" s="859"/>
      <c r="AD47" s="928"/>
      <c r="AE47" s="941"/>
      <c r="AF47" s="849"/>
      <c r="AG47" s="852"/>
      <c r="AH47" s="852"/>
      <c r="AI47" s="869"/>
      <c r="AJ47" s="928"/>
      <c r="AK47" s="941"/>
      <c r="AL47" s="860"/>
      <c r="AM47" s="944"/>
      <c r="AN47" s="852"/>
      <c r="AO47" s="869"/>
      <c r="AP47" s="928"/>
      <c r="AQ47" s="941"/>
      <c r="AR47" s="876"/>
    </row>
    <row r="48" spans="1:44" s="199" customFormat="1" ht="28.95" customHeight="1" x14ac:dyDescent="0.2">
      <c r="A48" s="902"/>
      <c r="B48" s="905"/>
      <c r="C48" s="947"/>
      <c r="D48" s="238" t="s">
        <v>83</v>
      </c>
      <c r="E48" s="591" t="s">
        <v>450</v>
      </c>
      <c r="F48" s="591"/>
      <c r="G48" s="592"/>
      <c r="H48" s="842"/>
      <c r="I48" s="826"/>
      <c r="J48" s="826"/>
      <c r="K48" s="828"/>
      <c r="L48" s="931"/>
      <c r="M48" s="938"/>
      <c r="N48" s="844"/>
      <c r="O48" s="935"/>
      <c r="P48" s="826"/>
      <c r="Q48" s="828"/>
      <c r="R48" s="931"/>
      <c r="S48" s="941"/>
      <c r="T48" s="849"/>
      <c r="U48" s="852"/>
      <c r="V48" s="852"/>
      <c r="W48" s="859"/>
      <c r="X48" s="928"/>
      <c r="Y48" s="941"/>
      <c r="Z48" s="860"/>
      <c r="AA48" s="944"/>
      <c r="AB48" s="852"/>
      <c r="AC48" s="859"/>
      <c r="AD48" s="928"/>
      <c r="AE48" s="941"/>
      <c r="AF48" s="849"/>
      <c r="AG48" s="852"/>
      <c r="AH48" s="852"/>
      <c r="AI48" s="869"/>
      <c r="AJ48" s="928"/>
      <c r="AK48" s="941"/>
      <c r="AL48" s="860"/>
      <c r="AM48" s="944"/>
      <c r="AN48" s="852"/>
      <c r="AO48" s="869"/>
      <c r="AP48" s="928"/>
      <c r="AQ48" s="941"/>
      <c r="AR48" s="876"/>
    </row>
    <row r="49" spans="1:47" s="199" customFormat="1" ht="18" customHeight="1" x14ac:dyDescent="0.2">
      <c r="A49" s="903"/>
      <c r="B49" s="906"/>
      <c r="C49" s="948"/>
      <c r="D49" s="225" t="s">
        <v>255</v>
      </c>
      <c r="E49" s="746" t="s">
        <v>407</v>
      </c>
      <c r="F49" s="746"/>
      <c r="G49" s="950"/>
      <c r="H49" s="748"/>
      <c r="I49" s="754"/>
      <c r="J49" s="754"/>
      <c r="K49" s="803"/>
      <c r="L49" s="932"/>
      <c r="M49" s="939"/>
      <c r="N49" s="809"/>
      <c r="O49" s="936"/>
      <c r="P49" s="754"/>
      <c r="Q49" s="803"/>
      <c r="R49" s="932"/>
      <c r="S49" s="942"/>
      <c r="T49" s="764"/>
      <c r="U49" s="762"/>
      <c r="V49" s="762"/>
      <c r="W49" s="799"/>
      <c r="X49" s="929"/>
      <c r="Y49" s="942"/>
      <c r="Z49" s="811"/>
      <c r="AA49" s="945"/>
      <c r="AB49" s="762"/>
      <c r="AC49" s="799"/>
      <c r="AD49" s="929"/>
      <c r="AE49" s="942"/>
      <c r="AF49" s="764"/>
      <c r="AG49" s="762"/>
      <c r="AH49" s="762"/>
      <c r="AI49" s="871"/>
      <c r="AJ49" s="929"/>
      <c r="AK49" s="942"/>
      <c r="AL49" s="811"/>
      <c r="AM49" s="945"/>
      <c r="AN49" s="762"/>
      <c r="AO49" s="871"/>
      <c r="AP49" s="929"/>
      <c r="AQ49" s="942"/>
      <c r="AR49" s="876"/>
    </row>
    <row r="50" spans="1:47" s="48" customFormat="1" ht="32.25" customHeight="1" x14ac:dyDescent="0.2">
      <c r="A50" s="139"/>
      <c r="B50" s="130"/>
      <c r="C50" s="134"/>
      <c r="D50" s="139"/>
      <c r="E50" s="130"/>
      <c r="F50" s="130"/>
      <c r="G50" s="880" t="s">
        <v>7</v>
      </c>
      <c r="H50" s="57" t="s">
        <v>66</v>
      </c>
      <c r="I50" s="58"/>
      <c r="J50" s="58"/>
      <c r="K50" s="736">
        <f>SUM(I5:I46)</f>
        <v>0</v>
      </c>
      <c r="L50" s="881"/>
      <c r="M50" s="212"/>
      <c r="N50" s="57" t="s">
        <v>66</v>
      </c>
      <c r="O50" s="58"/>
      <c r="P50" s="58"/>
      <c r="Q50" s="738">
        <f>SUM(O5:O49)</f>
        <v>0</v>
      </c>
      <c r="R50" s="739"/>
      <c r="S50" s="212"/>
      <c r="T50" s="57" t="s">
        <v>66</v>
      </c>
      <c r="U50" s="58"/>
      <c r="V50" s="58"/>
      <c r="W50" s="736">
        <f>SUM(U5:U46)</f>
        <v>0</v>
      </c>
      <c r="X50" s="881"/>
      <c r="Y50" s="324"/>
      <c r="Z50" s="57" t="s">
        <v>66</v>
      </c>
      <c r="AA50" s="58"/>
      <c r="AB50" s="58"/>
      <c r="AC50" s="738">
        <f>SUM(AA5:AA49)</f>
        <v>0</v>
      </c>
      <c r="AD50" s="739"/>
      <c r="AE50" s="324"/>
      <c r="AF50" s="57" t="s">
        <v>66</v>
      </c>
      <c r="AG50" s="58"/>
      <c r="AH50" s="58"/>
      <c r="AI50" s="736">
        <f>SUM(AG5:AG46)</f>
        <v>0</v>
      </c>
      <c r="AJ50" s="881"/>
      <c r="AK50" s="324"/>
      <c r="AL50" s="57" t="s">
        <v>66</v>
      </c>
      <c r="AM50" s="58"/>
      <c r="AN50" s="58"/>
      <c r="AO50" s="738">
        <f>SUM(AM5:AM49)</f>
        <v>0</v>
      </c>
      <c r="AP50" s="739"/>
      <c r="AQ50" s="324"/>
      <c r="AR50" s="518"/>
      <c r="AS50"/>
      <c r="AT50"/>
      <c r="AU50"/>
    </row>
    <row r="51" spans="1:47" s="48" customFormat="1" ht="32.25" customHeight="1" x14ac:dyDescent="0.2">
      <c r="A51" s="98"/>
      <c r="B51" s="94"/>
      <c r="C51" s="95"/>
      <c r="D51" s="98"/>
      <c r="E51" s="94"/>
      <c r="F51" s="94"/>
      <c r="G51" s="617"/>
      <c r="H51" s="405" t="s">
        <v>61</v>
      </c>
      <c r="I51" s="406"/>
      <c r="J51" s="406"/>
      <c r="K51" s="725">
        <f>SUM(J5:J46)</f>
        <v>0</v>
      </c>
      <c r="L51" s="891"/>
      <c r="M51" s="474"/>
      <c r="N51" s="405" t="s">
        <v>61</v>
      </c>
      <c r="O51" s="406"/>
      <c r="P51" s="406"/>
      <c r="Q51" s="734">
        <f>SUM(P5:P46)</f>
        <v>0</v>
      </c>
      <c r="R51" s="735"/>
      <c r="S51" s="212"/>
      <c r="T51" s="57" t="s">
        <v>61</v>
      </c>
      <c r="U51" s="58"/>
      <c r="V51" s="58"/>
      <c r="W51" s="736">
        <f>SUM(V5:V46)</f>
        <v>0</v>
      </c>
      <c r="X51" s="881"/>
      <c r="Y51" s="323"/>
      <c r="Z51" s="57" t="s">
        <v>61</v>
      </c>
      <c r="AA51" s="58"/>
      <c r="AB51" s="58"/>
      <c r="AC51" s="738">
        <f>SUM(AB5:AB46)</f>
        <v>0</v>
      </c>
      <c r="AD51" s="739"/>
      <c r="AE51" s="324"/>
      <c r="AF51" s="57" t="s">
        <v>61</v>
      </c>
      <c r="AG51" s="58"/>
      <c r="AH51" s="58"/>
      <c r="AI51" s="736">
        <f>SUM(AH5:AH46)</f>
        <v>0</v>
      </c>
      <c r="AJ51" s="881"/>
      <c r="AK51" s="323"/>
      <c r="AL51" s="57" t="s">
        <v>61</v>
      </c>
      <c r="AM51" s="58"/>
      <c r="AN51" s="58"/>
      <c r="AO51" s="738">
        <f>SUM(AN5:AN46)</f>
        <v>0</v>
      </c>
      <c r="AP51" s="739"/>
      <c r="AQ51" s="324"/>
      <c r="AR51" s="518"/>
      <c r="AS51"/>
      <c r="AT51"/>
      <c r="AU51"/>
    </row>
    <row r="52" spans="1:47" ht="14.4" hidden="1" x14ac:dyDescent="0.2">
      <c r="H52" s="724" t="s">
        <v>118</v>
      </c>
      <c r="I52" s="724"/>
      <c r="J52" s="724"/>
      <c r="K52" s="724"/>
      <c r="L52" s="68">
        <f>SUM(M5:M49)</f>
        <v>0</v>
      </c>
      <c r="M52" s="68"/>
      <c r="N52" s="98"/>
      <c r="O52" s="98"/>
      <c r="P52" s="98"/>
      <c r="Q52" s="68"/>
      <c r="R52" s="68">
        <f>SUM(S5:S49)</f>
        <v>0</v>
      </c>
      <c r="T52" s="724" t="s">
        <v>118</v>
      </c>
      <c r="U52" s="724"/>
      <c r="V52" s="724"/>
      <c r="W52" s="724"/>
      <c r="X52" s="68">
        <f>SUM(Y5:Y49)</f>
        <v>0</v>
      </c>
      <c r="Y52" s="68"/>
      <c r="Z52" s="318"/>
      <c r="AA52" s="318"/>
      <c r="AB52" s="318"/>
      <c r="AC52" s="68"/>
      <c r="AD52" s="68">
        <f>SUM(AE5:AE49)</f>
        <v>0</v>
      </c>
      <c r="AF52" s="724" t="s">
        <v>118</v>
      </c>
      <c r="AG52" s="724"/>
      <c r="AH52" s="724"/>
      <c r="AI52" s="724"/>
      <c r="AJ52" s="68">
        <f>SUM(AK5:AK49)</f>
        <v>0</v>
      </c>
      <c r="AK52" s="68"/>
      <c r="AL52" s="318"/>
      <c r="AM52" s="318"/>
      <c r="AN52" s="318"/>
      <c r="AO52" s="68"/>
      <c r="AP52" s="68">
        <f>SUM(AQ5:AQ49)</f>
        <v>0</v>
      </c>
    </row>
    <row r="53" spans="1:47" ht="15" customHeight="1" x14ac:dyDescent="0.2">
      <c r="A53" s="48"/>
      <c r="B53" s="48"/>
    </row>
  </sheetData>
  <sheetProtection sheet="1" formatColumns="0" formatRows="0"/>
  <protectedRanges>
    <protectedRange sqref="AR5:AR49" name="範囲1"/>
  </protectedRanges>
  <mergeCells count="307">
    <mergeCell ref="AR2:AR4"/>
    <mergeCell ref="AR7:AR11"/>
    <mergeCell ref="AR13:AR18"/>
    <mergeCell ref="AR21:AR31"/>
    <mergeCell ref="AR33:AR39"/>
    <mergeCell ref="AR43:AR44"/>
    <mergeCell ref="AR46:AR49"/>
    <mergeCell ref="AI51:AJ51"/>
    <mergeCell ref="AO51:AP51"/>
    <mergeCell ref="AQ7:AQ11"/>
    <mergeCell ref="AP33:AP39"/>
    <mergeCell ref="AN21:AN31"/>
    <mergeCell ref="AK21:AK31"/>
    <mergeCell ref="AQ21:AQ31"/>
    <mergeCell ref="AQ33:AQ39"/>
    <mergeCell ref="AJ43:AJ44"/>
    <mergeCell ref="AF52:AI52"/>
    <mergeCell ref="H3:M3"/>
    <mergeCell ref="N3:S3"/>
    <mergeCell ref="T3:Y3"/>
    <mergeCell ref="Z3:AE3"/>
    <mergeCell ref="AF3:AK3"/>
    <mergeCell ref="AL3:AQ3"/>
    <mergeCell ref="AJ46:AJ49"/>
    <mergeCell ref="AK46:AK49"/>
    <mergeCell ref="AL46:AL49"/>
    <mergeCell ref="AM46:AM49"/>
    <mergeCell ref="AN46:AN49"/>
    <mergeCell ref="AO46:AO49"/>
    <mergeCell ref="AP46:AP49"/>
    <mergeCell ref="AQ46:AQ49"/>
    <mergeCell ref="AI50:AJ50"/>
    <mergeCell ref="AO50:AP50"/>
    <mergeCell ref="AO33:AO39"/>
    <mergeCell ref="AP21:AP31"/>
    <mergeCell ref="AN33:AN39"/>
    <mergeCell ref="AL21:AL31"/>
    <mergeCell ref="AM21:AM31"/>
    <mergeCell ref="AL33:AL39"/>
    <mergeCell ref="AM33:AM39"/>
    <mergeCell ref="T2:AE2"/>
    <mergeCell ref="AF2:AQ2"/>
    <mergeCell ref="AK43:AK44"/>
    <mergeCell ref="AL43:AL44"/>
    <mergeCell ref="AM43:AM44"/>
    <mergeCell ref="AN43:AN44"/>
    <mergeCell ref="AO43:AO44"/>
    <mergeCell ref="AP43:AP44"/>
    <mergeCell ref="AQ43:AQ44"/>
    <mergeCell ref="AF33:AF39"/>
    <mergeCell ref="AG33:AG39"/>
    <mergeCell ref="AH33:AH39"/>
    <mergeCell ref="AI33:AI39"/>
    <mergeCell ref="AJ33:AJ39"/>
    <mergeCell ref="AE7:AE11"/>
    <mergeCell ref="AD13:AD18"/>
    <mergeCell ref="AE13:AE18"/>
    <mergeCell ref="AD21:AD31"/>
    <mergeCell ref="AE21:AE31"/>
    <mergeCell ref="AD33:AD39"/>
    <mergeCell ref="AE33:AE39"/>
    <mergeCell ref="AK33:AK39"/>
    <mergeCell ref="AD7:AD11"/>
    <mergeCell ref="AJ21:AJ31"/>
    <mergeCell ref="Y7:Y11"/>
    <mergeCell ref="AB7:AB11"/>
    <mergeCell ref="AC7:AC11"/>
    <mergeCell ref="AB33:AB39"/>
    <mergeCell ref="Z7:Z11"/>
    <mergeCell ref="AA7:AA11"/>
    <mergeCell ref="AA13:AA18"/>
    <mergeCell ref="Z13:Z18"/>
    <mergeCell ref="AF13:AF18"/>
    <mergeCell ref="AB21:AB31"/>
    <mergeCell ref="AG13:AG18"/>
    <mergeCell ref="AH13:AH18"/>
    <mergeCell ref="AI13:AI18"/>
    <mergeCell ref="AJ13:AJ18"/>
    <mergeCell ref="AF7:AF11"/>
    <mergeCell ref="AG7:AG11"/>
    <mergeCell ref="AH7:AH11"/>
    <mergeCell ref="AI7:AI11"/>
    <mergeCell ref="AQ13:AQ18"/>
    <mergeCell ref="AN13:AN18"/>
    <mergeCell ref="AO13:AO18"/>
    <mergeCell ref="AP13:AP18"/>
    <mergeCell ref="AN7:AN11"/>
    <mergeCell ref="AO7:AO11"/>
    <mergeCell ref="AP7:AP11"/>
    <mergeCell ref="AK13:AK18"/>
    <mergeCell ref="AL13:AL18"/>
    <mergeCell ref="AM13:AM18"/>
    <mergeCell ref="AK7:AK11"/>
    <mergeCell ref="AL7:AL11"/>
    <mergeCell ref="AM7:AM11"/>
    <mergeCell ref="AJ7:AJ11"/>
    <mergeCell ref="B46:B49"/>
    <mergeCell ref="A46:A49"/>
    <mergeCell ref="C46:C49"/>
    <mergeCell ref="D46:G46"/>
    <mergeCell ref="E49:G49"/>
    <mergeCell ref="E48:G48"/>
    <mergeCell ref="E47:G47"/>
    <mergeCell ref="D45:G45"/>
    <mergeCell ref="A21:A32"/>
    <mergeCell ref="B21:B32"/>
    <mergeCell ref="A43:A44"/>
    <mergeCell ref="B43:B44"/>
    <mergeCell ref="A33:A41"/>
    <mergeCell ref="B33:B41"/>
    <mergeCell ref="D41:G41"/>
    <mergeCell ref="D42:G42"/>
    <mergeCell ref="E29:G29"/>
    <mergeCell ref="E37:G37"/>
    <mergeCell ref="E39:G39"/>
    <mergeCell ref="E23:G23"/>
    <mergeCell ref="E25:G25"/>
    <mergeCell ref="D32:G32"/>
    <mergeCell ref="E34:G34"/>
    <mergeCell ref="E35:G35"/>
    <mergeCell ref="A13:A20"/>
    <mergeCell ref="B13:B20"/>
    <mergeCell ref="E19:G19"/>
    <mergeCell ref="U33:U39"/>
    <mergeCell ref="V33:V39"/>
    <mergeCell ref="AF21:AF31"/>
    <mergeCell ref="AG21:AG31"/>
    <mergeCell ref="AH21:AH31"/>
    <mergeCell ref="AI21:AI31"/>
    <mergeCell ref="Y21:Y31"/>
    <mergeCell ref="X33:X39"/>
    <mergeCell ref="E26:G26"/>
    <mergeCell ref="D21:G21"/>
    <mergeCell ref="E22:G22"/>
    <mergeCell ref="U13:U18"/>
    <mergeCell ref="V13:V18"/>
    <mergeCell ref="W13:W18"/>
    <mergeCell ref="X13:X18"/>
    <mergeCell ref="Y13:Y18"/>
    <mergeCell ref="AC13:AC18"/>
    <mergeCell ref="Y33:Y39"/>
    <mergeCell ref="Z33:Z39"/>
    <mergeCell ref="AA33:AA39"/>
    <mergeCell ref="Q13:Q18"/>
    <mergeCell ref="D13:G13"/>
    <mergeCell ref="D33:G33"/>
    <mergeCell ref="E28:G28"/>
    <mergeCell ref="E31:G31"/>
    <mergeCell ref="E18:G18"/>
    <mergeCell ref="R13:R18"/>
    <mergeCell ref="K13:K18"/>
    <mergeCell ref="L13:L18"/>
    <mergeCell ref="M13:M18"/>
    <mergeCell ref="N13:N18"/>
    <mergeCell ref="O13:O18"/>
    <mergeCell ref="P13:P18"/>
    <mergeCell ref="E17:G17"/>
    <mergeCell ref="E20:G20"/>
    <mergeCell ref="E15:G15"/>
    <mergeCell ref="J13:J18"/>
    <mergeCell ref="V21:V31"/>
    <mergeCell ref="W21:W31"/>
    <mergeCell ref="AC33:AC39"/>
    <mergeCell ref="AO21:AO31"/>
    <mergeCell ref="AB13:AB18"/>
    <mergeCell ref="U21:U31"/>
    <mergeCell ref="AG46:AG49"/>
    <mergeCell ref="AH46:AH49"/>
    <mergeCell ref="AI46:AI49"/>
    <mergeCell ref="AE46:AE49"/>
    <mergeCell ref="W43:W44"/>
    <mergeCell ref="X43:X44"/>
    <mergeCell ref="Y43:Y44"/>
    <mergeCell ref="AD43:AD44"/>
    <mergeCell ref="AC21:AC31"/>
    <mergeCell ref="AE43:AE44"/>
    <mergeCell ref="V43:V44"/>
    <mergeCell ref="Z43:Z44"/>
    <mergeCell ref="X21:X31"/>
    <mergeCell ref="AF43:AF44"/>
    <mergeCell ref="AG43:AG44"/>
    <mergeCell ref="AH43:AH44"/>
    <mergeCell ref="Z21:Z31"/>
    <mergeCell ref="AA21:AA31"/>
    <mergeCell ref="Y46:Y49"/>
    <mergeCell ref="Z46:Z49"/>
    <mergeCell ref="AA46:AA49"/>
    <mergeCell ref="AB46:AB49"/>
    <mergeCell ref="AC46:AC49"/>
    <mergeCell ref="AF46:AF49"/>
    <mergeCell ref="W33:W39"/>
    <mergeCell ref="AI43:AI44"/>
    <mergeCell ref="S43:S44"/>
    <mergeCell ref="O46:O49"/>
    <mergeCell ref="N46:N49"/>
    <mergeCell ref="M46:M49"/>
    <mergeCell ref="L46:L49"/>
    <mergeCell ref="K46:K49"/>
    <mergeCell ref="U46:U49"/>
    <mergeCell ref="V46:V49"/>
    <mergeCell ref="W46:W49"/>
    <mergeCell ref="X46:X49"/>
    <mergeCell ref="T46:T49"/>
    <mergeCell ref="Q46:Q49"/>
    <mergeCell ref="P46:P49"/>
    <mergeCell ref="S46:S49"/>
    <mergeCell ref="T52:W52"/>
    <mergeCell ref="U43:U44"/>
    <mergeCell ref="B5:B12"/>
    <mergeCell ref="D7:G7"/>
    <mergeCell ref="E10:G10"/>
    <mergeCell ref="E11:G11"/>
    <mergeCell ref="D6:G6"/>
    <mergeCell ref="E8:G8"/>
    <mergeCell ref="E9:G9"/>
    <mergeCell ref="D5:G5"/>
    <mergeCell ref="E38:G38"/>
    <mergeCell ref="R21:R31"/>
    <mergeCell ref="P21:P31"/>
    <mergeCell ref="O21:O31"/>
    <mergeCell ref="N21:N31"/>
    <mergeCell ref="M21:M31"/>
    <mergeCell ref="Q21:Q31"/>
    <mergeCell ref="L21:L31"/>
    <mergeCell ref="Q33:Q39"/>
    <mergeCell ref="J21:J31"/>
    <mergeCell ref="H52:K52"/>
    <mergeCell ref="D44:G44"/>
    <mergeCell ref="G50:G51"/>
    <mergeCell ref="K50:L50"/>
    <mergeCell ref="AC50:AD50"/>
    <mergeCell ref="W51:X51"/>
    <mergeCell ref="AC51:AD51"/>
    <mergeCell ref="Q50:R50"/>
    <mergeCell ref="K51:L51"/>
    <mergeCell ref="Q51:R51"/>
    <mergeCell ref="L43:L44"/>
    <mergeCell ref="J43:J44"/>
    <mergeCell ref="I43:I44"/>
    <mergeCell ref="Q43:Q44"/>
    <mergeCell ref="AD46:AD49"/>
    <mergeCell ref="R43:R44"/>
    <mergeCell ref="P43:P44"/>
    <mergeCell ref="O43:O44"/>
    <mergeCell ref="N43:N44"/>
    <mergeCell ref="M43:M44"/>
    <mergeCell ref="K43:K44"/>
    <mergeCell ref="R46:R49"/>
    <mergeCell ref="J46:J49"/>
    <mergeCell ref="I46:I49"/>
    <mergeCell ref="T43:T44"/>
    <mergeCell ref="AA43:AA44"/>
    <mergeCell ref="AB43:AB44"/>
    <mergeCell ref="AC43:AC44"/>
    <mergeCell ref="W50:X50"/>
    <mergeCell ref="S13:S18"/>
    <mergeCell ref="H13:H18"/>
    <mergeCell ref="I13:I18"/>
    <mergeCell ref="D43:G43"/>
    <mergeCell ref="H46:H49"/>
    <mergeCell ref="T7:T11"/>
    <mergeCell ref="T13:T18"/>
    <mergeCell ref="T21:T31"/>
    <mergeCell ref="T33:T39"/>
    <mergeCell ref="U7:U11"/>
    <mergeCell ref="V7:V11"/>
    <mergeCell ref="W7:W11"/>
    <mergeCell ref="X7:X11"/>
    <mergeCell ref="E16:G16"/>
    <mergeCell ref="E14:G14"/>
    <mergeCell ref="S21:S31"/>
    <mergeCell ref="I21:I31"/>
    <mergeCell ref="H21:H31"/>
    <mergeCell ref="K21:K31"/>
    <mergeCell ref="E30:G30"/>
    <mergeCell ref="E24:G24"/>
    <mergeCell ref="D40:G40"/>
    <mergeCell ref="E36:G36"/>
    <mergeCell ref="A2:B4"/>
    <mergeCell ref="P7:P11"/>
    <mergeCell ref="O7:O11"/>
    <mergeCell ref="K7:K11"/>
    <mergeCell ref="J7:J11"/>
    <mergeCell ref="I7:I11"/>
    <mergeCell ref="A5:A12"/>
    <mergeCell ref="S7:S11"/>
    <mergeCell ref="Q7:Q11"/>
    <mergeCell ref="N7:N11"/>
    <mergeCell ref="D12:G12"/>
    <mergeCell ref="C2:G4"/>
    <mergeCell ref="H2:S2"/>
    <mergeCell ref="H7:H11"/>
    <mergeCell ref="M7:M11"/>
    <mergeCell ref="L7:L11"/>
    <mergeCell ref="R7:R11"/>
    <mergeCell ref="H43:H44"/>
    <mergeCell ref="S33:S39"/>
    <mergeCell ref="R33:R39"/>
    <mergeCell ref="P33:P39"/>
    <mergeCell ref="O33:O39"/>
    <mergeCell ref="N33:N39"/>
    <mergeCell ref="M33:M39"/>
    <mergeCell ref="L33:L39"/>
    <mergeCell ref="J33:J39"/>
    <mergeCell ref="I33:I39"/>
    <mergeCell ref="H33:H39"/>
    <mergeCell ref="K33:K39"/>
  </mergeCells>
  <phoneticPr fontId="4"/>
  <dataValidations count="1">
    <dataValidation type="list" allowBlank="1" showInputMessage="1" showErrorMessage="1" sqref="N50:N51 AL50:AL51 AF50:AF51 AP42:AP43 AF45:AF48 AJ19:AJ21 AL19:AL21 AL12:AL13 AP33 AJ12:AJ13 AP13 AP21 AJ5:AJ7 AP5 AP7 AL5:AL7 AF19:AF21 AF12:AF13 AL40:AL43 AF5:AF7 AJ42:AJ43 AF32:AF33 AL32:AL33 AJ33 AL45:AL48 AF40:AF43 AJ45 H50:H51 R42:R43 T32:T33 L12:L13 N19:N21 N12:N13 R33 L20:L21 R13 R21 T5:T7 R5 R7 N5:N7 H12:H13 X7 N40:N43 T45:T48 L42:L43 H5:H7 N32:N33 T19:T21 N45:N48 H40:H43 X33 Z50:Z51 T50:T51 AD42:AD43 H45:H48 X12:X13 Z19:Z21 Z12:Z13 AD33 X20:X21 AD13 AD21 L7 AD5 AD7 Z5:Z7 T12:T13 H19:H21 Z40:Z43 L5 X42:X43 H32:H33 Z32:Z33 L33 Z45:Z48 T40:T43 X5">
      <formula1>$AS$3:$AS$4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rowBreaks count="2" manualBreakCount="2">
    <brk id="20" max="44" man="1"/>
    <brk id="41" max="4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view="pageBreakPreview" zoomScale="85" zoomScaleNormal="100" zoomScaleSheetLayoutView="85" workbookViewId="0">
      <pane xSplit="2" ySplit="3" topLeftCell="C4" activePane="bottomRight" state="frozen"/>
      <selection activeCell="H6" sqref="H6:J6"/>
      <selection pane="topRight" activeCell="H6" sqref="H6:J6"/>
      <selection pane="bottomLeft" activeCell="H6" sqref="H6:J6"/>
      <selection pane="bottomRight" activeCell="H4" sqref="H4:J6"/>
    </sheetView>
  </sheetViews>
  <sheetFormatPr defaultColWidth="9" defaultRowHeight="13.2" x14ac:dyDescent="0.2"/>
  <cols>
    <col min="1" max="1" width="3.77734375" style="51" customWidth="1"/>
    <col min="2" max="2" width="9.109375" style="51" customWidth="1"/>
    <col min="3" max="6" width="3.77734375" style="51" customWidth="1"/>
    <col min="7" max="7" width="47.6640625" style="51" customWidth="1"/>
    <col min="8" max="8" width="3.77734375" style="52" customWidth="1"/>
    <col min="9" max="10" width="9" style="51" hidden="1" customWidth="1"/>
    <col min="11" max="11" width="5" style="51" customWidth="1"/>
    <col min="12" max="12" width="3.77734375" style="52" customWidth="1"/>
    <col min="13" max="14" width="9" style="51" hidden="1" customWidth="1"/>
    <col min="15" max="15" width="5" style="51" customWidth="1"/>
    <col min="16" max="16" width="3.77734375" style="52" customWidth="1"/>
    <col min="17" max="18" width="9" style="51" hidden="1" customWidth="1"/>
    <col min="19" max="19" width="5" style="51" customWidth="1"/>
    <col min="20" max="20" width="3.77734375" style="52" customWidth="1"/>
    <col min="21" max="22" width="9" style="51" hidden="1" customWidth="1"/>
    <col min="23" max="23" width="5" style="51" customWidth="1"/>
    <col min="24" max="24" width="3.77734375" style="52" customWidth="1"/>
    <col min="25" max="26" width="9" style="51" hidden="1" customWidth="1"/>
    <col min="27" max="27" width="5" style="51" customWidth="1"/>
    <col min="28" max="28" width="3.77734375" style="52" customWidth="1"/>
    <col min="29" max="30" width="9" style="51" hidden="1" customWidth="1"/>
    <col min="31" max="31" width="5" style="51" customWidth="1"/>
    <col min="32" max="32" width="31.33203125" style="531" customWidth="1"/>
    <col min="33" max="33" width="0" style="51" hidden="1" customWidth="1"/>
    <col min="34" max="16384" width="9" style="51"/>
  </cols>
  <sheetData>
    <row r="1" spans="1:33" ht="30" customHeight="1" x14ac:dyDescent="0.2">
      <c r="A1" s="46" t="s">
        <v>283</v>
      </c>
    </row>
    <row r="2" spans="1:33" ht="24.75" customHeight="1" x14ac:dyDescent="0.2">
      <c r="A2" s="599" t="s">
        <v>32</v>
      </c>
      <c r="B2" s="601"/>
      <c r="C2" s="599" t="s">
        <v>33</v>
      </c>
      <c r="D2" s="600"/>
      <c r="E2" s="600"/>
      <c r="F2" s="600"/>
      <c r="G2" s="601"/>
      <c r="H2" s="641" t="s">
        <v>474</v>
      </c>
      <c r="I2" s="642"/>
      <c r="J2" s="642"/>
      <c r="K2" s="642"/>
      <c r="L2" s="642"/>
      <c r="M2" s="642"/>
      <c r="N2" s="642"/>
      <c r="O2" s="643"/>
      <c r="P2" s="641" t="s">
        <v>475</v>
      </c>
      <c r="Q2" s="642"/>
      <c r="R2" s="642"/>
      <c r="S2" s="642"/>
      <c r="T2" s="642"/>
      <c r="U2" s="642"/>
      <c r="V2" s="642"/>
      <c r="W2" s="643"/>
      <c r="X2" s="633" t="s">
        <v>476</v>
      </c>
      <c r="Y2" s="634"/>
      <c r="Z2" s="634"/>
      <c r="AA2" s="634"/>
      <c r="AB2" s="634"/>
      <c r="AC2" s="634"/>
      <c r="AD2" s="634"/>
      <c r="AE2" s="635"/>
      <c r="AF2" s="644" t="s">
        <v>492</v>
      </c>
      <c r="AG2" s="51" t="s">
        <v>64</v>
      </c>
    </row>
    <row r="3" spans="1:33" ht="24.75" customHeight="1" x14ac:dyDescent="0.2">
      <c r="A3" s="636"/>
      <c r="B3" s="637"/>
      <c r="C3" s="636"/>
      <c r="D3" s="638"/>
      <c r="E3" s="638"/>
      <c r="F3" s="638"/>
      <c r="G3" s="637"/>
      <c r="H3" s="599" t="s">
        <v>34</v>
      </c>
      <c r="I3" s="600"/>
      <c r="J3" s="600"/>
      <c r="K3" s="601"/>
      <c r="L3" s="602" t="s">
        <v>35</v>
      </c>
      <c r="M3" s="603"/>
      <c r="N3" s="603"/>
      <c r="O3" s="604"/>
      <c r="P3" s="599" t="s">
        <v>34</v>
      </c>
      <c r="Q3" s="600"/>
      <c r="R3" s="600"/>
      <c r="S3" s="601"/>
      <c r="T3" s="602" t="s">
        <v>35</v>
      </c>
      <c r="U3" s="603"/>
      <c r="V3" s="603"/>
      <c r="W3" s="604"/>
      <c r="X3" s="599" t="s">
        <v>34</v>
      </c>
      <c r="Y3" s="600"/>
      <c r="Z3" s="600"/>
      <c r="AA3" s="601"/>
      <c r="AB3" s="602" t="s">
        <v>35</v>
      </c>
      <c r="AC3" s="603"/>
      <c r="AD3" s="603"/>
      <c r="AE3" s="604"/>
      <c r="AF3" s="644"/>
      <c r="AG3" s="51" t="s">
        <v>64</v>
      </c>
    </row>
    <row r="4" spans="1:33" ht="54" customHeight="1" x14ac:dyDescent="0.2">
      <c r="A4" s="583">
        <v>1</v>
      </c>
      <c r="B4" s="586" t="s">
        <v>284</v>
      </c>
      <c r="C4" s="183"/>
      <c r="D4" s="589" t="s">
        <v>285</v>
      </c>
      <c r="E4" s="589"/>
      <c r="F4" s="589"/>
      <c r="G4" s="590"/>
      <c r="H4" s="608"/>
      <c r="I4" s="605"/>
      <c r="J4" s="605"/>
      <c r="K4" s="611"/>
      <c r="L4" s="608"/>
      <c r="M4" s="605"/>
      <c r="N4" s="605"/>
      <c r="O4" s="611"/>
      <c r="P4" s="580" t="s">
        <v>71</v>
      </c>
      <c r="Q4" s="618"/>
      <c r="R4" s="618">
        <f>IF(P4="■",1,0)</f>
        <v>0</v>
      </c>
      <c r="S4" s="621" t="s">
        <v>61</v>
      </c>
      <c r="T4" s="580" t="s">
        <v>71</v>
      </c>
      <c r="U4" s="618"/>
      <c r="V4" s="618">
        <f>IF(T4="■",1,0)</f>
        <v>0</v>
      </c>
      <c r="W4" s="621" t="s">
        <v>61</v>
      </c>
      <c r="X4" s="580" t="s">
        <v>71</v>
      </c>
      <c r="Y4" s="618"/>
      <c r="Z4" s="618">
        <f>IF(X4="■",1,0)</f>
        <v>0</v>
      </c>
      <c r="AA4" s="621" t="s">
        <v>61</v>
      </c>
      <c r="AB4" s="580" t="s">
        <v>71</v>
      </c>
      <c r="AC4" s="618"/>
      <c r="AD4" s="618">
        <f>IF(AB4="■",1,0)</f>
        <v>0</v>
      </c>
      <c r="AE4" s="621" t="s">
        <v>61</v>
      </c>
      <c r="AF4" s="579"/>
      <c r="AG4" s="51" t="s">
        <v>65</v>
      </c>
    </row>
    <row r="5" spans="1:33" ht="54" customHeight="1" x14ac:dyDescent="0.2">
      <c r="A5" s="584"/>
      <c r="B5" s="587"/>
      <c r="C5" s="181"/>
      <c r="D5" s="595" t="s">
        <v>286</v>
      </c>
      <c r="E5" s="595"/>
      <c r="F5" s="595"/>
      <c r="G5" s="596"/>
      <c r="H5" s="609"/>
      <c r="I5" s="606"/>
      <c r="J5" s="606"/>
      <c r="K5" s="612"/>
      <c r="L5" s="609"/>
      <c r="M5" s="606"/>
      <c r="N5" s="606"/>
      <c r="O5" s="612"/>
      <c r="P5" s="581"/>
      <c r="Q5" s="619"/>
      <c r="R5" s="619"/>
      <c r="S5" s="622"/>
      <c r="T5" s="581"/>
      <c r="U5" s="619"/>
      <c r="V5" s="619"/>
      <c r="W5" s="622"/>
      <c r="X5" s="581"/>
      <c r="Y5" s="619"/>
      <c r="Z5" s="619"/>
      <c r="AA5" s="622"/>
      <c r="AB5" s="581"/>
      <c r="AC5" s="619"/>
      <c r="AD5" s="619"/>
      <c r="AE5" s="622"/>
      <c r="AF5" s="579"/>
    </row>
    <row r="6" spans="1:33" ht="15" customHeight="1" x14ac:dyDescent="0.2">
      <c r="A6" s="584"/>
      <c r="B6" s="587"/>
      <c r="C6" s="72" t="s">
        <v>126</v>
      </c>
      <c r="D6" s="595" t="s">
        <v>287</v>
      </c>
      <c r="E6" s="595"/>
      <c r="F6" s="595"/>
      <c r="G6" s="596"/>
      <c r="H6" s="609"/>
      <c r="I6" s="606"/>
      <c r="J6" s="606"/>
      <c r="K6" s="612"/>
      <c r="L6" s="609"/>
      <c r="M6" s="606"/>
      <c r="N6" s="606"/>
      <c r="O6" s="612"/>
      <c r="P6" s="581"/>
      <c r="Q6" s="619"/>
      <c r="R6" s="619"/>
      <c r="S6" s="622"/>
      <c r="T6" s="581"/>
      <c r="U6" s="619"/>
      <c r="V6" s="619"/>
      <c r="W6" s="622"/>
      <c r="X6" s="581"/>
      <c r="Y6" s="619"/>
      <c r="Z6" s="619"/>
      <c r="AA6" s="622"/>
      <c r="AB6" s="581"/>
      <c r="AC6" s="619"/>
      <c r="AD6" s="619"/>
      <c r="AE6" s="622"/>
      <c r="AF6" s="579"/>
    </row>
    <row r="7" spans="1:33" ht="41.1" customHeight="1" x14ac:dyDescent="0.2">
      <c r="A7" s="583">
        <v>2</v>
      </c>
      <c r="B7" s="586" t="s">
        <v>288</v>
      </c>
      <c r="C7" s="183"/>
      <c r="D7" s="589" t="s">
        <v>289</v>
      </c>
      <c r="E7" s="589"/>
      <c r="F7" s="589"/>
      <c r="G7" s="590"/>
      <c r="H7" s="608"/>
      <c r="I7" s="605"/>
      <c r="J7" s="605"/>
      <c r="K7" s="611"/>
      <c r="L7" s="608"/>
      <c r="M7" s="605"/>
      <c r="N7" s="605"/>
      <c r="O7" s="611"/>
      <c r="P7" s="580" t="s">
        <v>71</v>
      </c>
      <c r="Q7" s="618"/>
      <c r="R7" s="618">
        <f>IF(P7="■",1,0)</f>
        <v>0</v>
      </c>
      <c r="S7" s="621" t="s">
        <v>61</v>
      </c>
      <c r="T7" s="580" t="s">
        <v>71</v>
      </c>
      <c r="U7" s="618"/>
      <c r="V7" s="618">
        <f>IF(T7="■",1,0)</f>
        <v>0</v>
      </c>
      <c r="W7" s="621" t="s">
        <v>61</v>
      </c>
      <c r="X7" s="580" t="s">
        <v>71</v>
      </c>
      <c r="Y7" s="618"/>
      <c r="Z7" s="618">
        <f>IF(X7="■",1,0)</f>
        <v>0</v>
      </c>
      <c r="AA7" s="621" t="s">
        <v>61</v>
      </c>
      <c r="AB7" s="580" t="s">
        <v>71</v>
      </c>
      <c r="AC7" s="618"/>
      <c r="AD7" s="618">
        <f>IF(AB7="■",1,0)</f>
        <v>0</v>
      </c>
      <c r="AE7" s="621" t="s">
        <v>61</v>
      </c>
      <c r="AF7" s="579"/>
    </row>
    <row r="8" spans="1:33" ht="15" customHeight="1" x14ac:dyDescent="0.2">
      <c r="A8" s="584"/>
      <c r="B8" s="587"/>
      <c r="C8" s="72"/>
      <c r="D8" s="207" t="s">
        <v>201</v>
      </c>
      <c r="E8" s="595" t="s">
        <v>290</v>
      </c>
      <c r="F8" s="595"/>
      <c r="G8" s="596"/>
      <c r="H8" s="609"/>
      <c r="I8" s="606"/>
      <c r="J8" s="606"/>
      <c r="K8" s="612"/>
      <c r="L8" s="609"/>
      <c r="M8" s="606"/>
      <c r="N8" s="606"/>
      <c r="O8" s="612"/>
      <c r="P8" s="581"/>
      <c r="Q8" s="619"/>
      <c r="R8" s="619"/>
      <c r="S8" s="622"/>
      <c r="T8" s="581"/>
      <c r="U8" s="619"/>
      <c r="V8" s="619"/>
      <c r="W8" s="622"/>
      <c r="X8" s="581"/>
      <c r="Y8" s="619"/>
      <c r="Z8" s="619"/>
      <c r="AA8" s="622"/>
      <c r="AB8" s="581"/>
      <c r="AC8" s="619"/>
      <c r="AD8" s="619"/>
      <c r="AE8" s="622"/>
      <c r="AF8" s="579"/>
    </row>
    <row r="9" spans="1:33" ht="15" customHeight="1" x14ac:dyDescent="0.2">
      <c r="A9" s="584"/>
      <c r="B9" s="587"/>
      <c r="C9" s="72"/>
      <c r="D9" s="207" t="s">
        <v>203</v>
      </c>
      <c r="E9" s="595" t="s">
        <v>291</v>
      </c>
      <c r="F9" s="595"/>
      <c r="G9" s="596"/>
      <c r="H9" s="609"/>
      <c r="I9" s="606"/>
      <c r="J9" s="606"/>
      <c r="K9" s="612"/>
      <c r="L9" s="609"/>
      <c r="M9" s="606"/>
      <c r="N9" s="606"/>
      <c r="O9" s="612"/>
      <c r="P9" s="581"/>
      <c r="Q9" s="619"/>
      <c r="R9" s="619"/>
      <c r="S9" s="622"/>
      <c r="T9" s="581"/>
      <c r="U9" s="619"/>
      <c r="V9" s="619"/>
      <c r="W9" s="622"/>
      <c r="X9" s="581"/>
      <c r="Y9" s="619"/>
      <c r="Z9" s="619"/>
      <c r="AA9" s="622"/>
      <c r="AB9" s="581"/>
      <c r="AC9" s="619"/>
      <c r="AD9" s="619"/>
      <c r="AE9" s="622"/>
      <c r="AF9" s="579"/>
    </row>
    <row r="10" spans="1:33" ht="15" customHeight="1" x14ac:dyDescent="0.2">
      <c r="A10" s="584"/>
      <c r="B10" s="587"/>
      <c r="C10" s="72"/>
      <c r="D10" s="207" t="s">
        <v>255</v>
      </c>
      <c r="E10" s="595" t="s">
        <v>292</v>
      </c>
      <c r="F10" s="595"/>
      <c r="G10" s="596"/>
      <c r="H10" s="609"/>
      <c r="I10" s="606"/>
      <c r="J10" s="606"/>
      <c r="K10" s="612"/>
      <c r="L10" s="609"/>
      <c r="M10" s="606"/>
      <c r="N10" s="606"/>
      <c r="O10" s="612"/>
      <c r="P10" s="581"/>
      <c r="Q10" s="619"/>
      <c r="R10" s="619"/>
      <c r="S10" s="622"/>
      <c r="T10" s="581"/>
      <c r="U10" s="619"/>
      <c r="V10" s="619"/>
      <c r="W10" s="622"/>
      <c r="X10" s="581"/>
      <c r="Y10" s="619"/>
      <c r="Z10" s="619"/>
      <c r="AA10" s="622"/>
      <c r="AB10" s="581"/>
      <c r="AC10" s="619"/>
      <c r="AD10" s="619"/>
      <c r="AE10" s="622"/>
      <c r="AF10" s="579"/>
    </row>
    <row r="11" spans="1:33" ht="15" customHeight="1" x14ac:dyDescent="0.2">
      <c r="A11" s="584"/>
      <c r="B11" s="587"/>
      <c r="C11" s="72"/>
      <c r="D11" s="207" t="s">
        <v>93</v>
      </c>
      <c r="E11" s="595" t="s">
        <v>293</v>
      </c>
      <c r="F11" s="595"/>
      <c r="G11" s="596"/>
      <c r="H11" s="609"/>
      <c r="I11" s="606"/>
      <c r="J11" s="606"/>
      <c r="K11" s="612"/>
      <c r="L11" s="609"/>
      <c r="M11" s="606"/>
      <c r="N11" s="606"/>
      <c r="O11" s="612"/>
      <c r="P11" s="581"/>
      <c r="Q11" s="619"/>
      <c r="R11" s="619"/>
      <c r="S11" s="622"/>
      <c r="T11" s="581"/>
      <c r="U11" s="619"/>
      <c r="V11" s="619"/>
      <c r="W11" s="622"/>
      <c r="X11" s="581"/>
      <c r="Y11" s="619"/>
      <c r="Z11" s="619"/>
      <c r="AA11" s="622"/>
      <c r="AB11" s="581"/>
      <c r="AC11" s="619"/>
      <c r="AD11" s="619"/>
      <c r="AE11" s="622"/>
      <c r="AF11" s="579"/>
    </row>
    <row r="12" spans="1:33" ht="54" customHeight="1" x14ac:dyDescent="0.2">
      <c r="A12" s="583">
        <v>3</v>
      </c>
      <c r="B12" s="586" t="s">
        <v>294</v>
      </c>
      <c r="C12" s="183"/>
      <c r="D12" s="589" t="s">
        <v>295</v>
      </c>
      <c r="E12" s="589"/>
      <c r="F12" s="589"/>
      <c r="G12" s="590"/>
      <c r="H12" s="608"/>
      <c r="I12" s="605"/>
      <c r="J12" s="605"/>
      <c r="K12" s="611"/>
      <c r="L12" s="608"/>
      <c r="M12" s="605"/>
      <c r="N12" s="605"/>
      <c r="O12" s="611"/>
      <c r="P12" s="580" t="s">
        <v>71</v>
      </c>
      <c r="Q12" s="618"/>
      <c r="R12" s="618">
        <f>IF(P12="■",1,0)</f>
        <v>0</v>
      </c>
      <c r="S12" s="621" t="s">
        <v>61</v>
      </c>
      <c r="T12" s="580" t="s">
        <v>71</v>
      </c>
      <c r="U12" s="618"/>
      <c r="V12" s="618">
        <f>IF(T12="■",1,0)</f>
        <v>0</v>
      </c>
      <c r="W12" s="621" t="s">
        <v>61</v>
      </c>
      <c r="X12" s="580" t="s">
        <v>71</v>
      </c>
      <c r="Y12" s="618"/>
      <c r="Z12" s="618">
        <f>IF(X12="■",1,0)</f>
        <v>0</v>
      </c>
      <c r="AA12" s="621" t="s">
        <v>61</v>
      </c>
      <c r="AB12" s="580" t="s">
        <v>71</v>
      </c>
      <c r="AC12" s="618"/>
      <c r="AD12" s="618">
        <f>IF(AB12="■",1,0)</f>
        <v>0</v>
      </c>
      <c r="AE12" s="621" t="s">
        <v>61</v>
      </c>
      <c r="AF12" s="579"/>
    </row>
    <row r="13" spans="1:33" ht="27.9" customHeight="1" x14ac:dyDescent="0.2">
      <c r="A13" s="584"/>
      <c r="B13" s="587"/>
      <c r="C13" s="72"/>
      <c r="D13" s="595" t="s">
        <v>296</v>
      </c>
      <c r="E13" s="595"/>
      <c r="F13" s="595"/>
      <c r="G13" s="596"/>
      <c r="H13" s="609"/>
      <c r="I13" s="606"/>
      <c r="J13" s="606"/>
      <c r="K13" s="612"/>
      <c r="L13" s="609"/>
      <c r="M13" s="606"/>
      <c r="N13" s="606"/>
      <c r="O13" s="612"/>
      <c r="P13" s="581"/>
      <c r="Q13" s="619"/>
      <c r="R13" s="619"/>
      <c r="S13" s="622"/>
      <c r="T13" s="581"/>
      <c r="U13" s="619"/>
      <c r="V13" s="619"/>
      <c r="W13" s="622"/>
      <c r="X13" s="581"/>
      <c r="Y13" s="619"/>
      <c r="Z13" s="619"/>
      <c r="AA13" s="622"/>
      <c r="AB13" s="581"/>
      <c r="AC13" s="619"/>
      <c r="AD13" s="619"/>
      <c r="AE13" s="622"/>
      <c r="AF13" s="579"/>
    </row>
    <row r="14" spans="1:33" ht="27.9" customHeight="1" x14ac:dyDescent="0.2">
      <c r="A14" s="583">
        <v>4</v>
      </c>
      <c r="B14" s="586" t="s">
        <v>297</v>
      </c>
      <c r="C14" s="183" t="s">
        <v>74</v>
      </c>
      <c r="D14" s="589" t="s">
        <v>298</v>
      </c>
      <c r="E14" s="589"/>
      <c r="F14" s="589"/>
      <c r="G14" s="590"/>
      <c r="H14" s="608"/>
      <c r="I14" s="605"/>
      <c r="J14" s="605"/>
      <c r="K14" s="611"/>
      <c r="L14" s="608"/>
      <c r="M14" s="605"/>
      <c r="N14" s="605"/>
      <c r="O14" s="611"/>
      <c r="P14" s="580" t="s">
        <v>71</v>
      </c>
      <c r="Q14" s="618"/>
      <c r="R14" s="618">
        <f>IF(P14="■",1,0)</f>
        <v>0</v>
      </c>
      <c r="S14" s="621" t="s">
        <v>61</v>
      </c>
      <c r="T14" s="580" t="s">
        <v>71</v>
      </c>
      <c r="U14" s="618"/>
      <c r="V14" s="618">
        <f>IF(T14="■",1,0)</f>
        <v>0</v>
      </c>
      <c r="W14" s="621" t="s">
        <v>61</v>
      </c>
      <c r="X14" s="580" t="s">
        <v>71</v>
      </c>
      <c r="Y14" s="618"/>
      <c r="Z14" s="618">
        <f>IF(X14="■",1,0)</f>
        <v>0</v>
      </c>
      <c r="AA14" s="621" t="s">
        <v>61</v>
      </c>
      <c r="AB14" s="580" t="s">
        <v>71</v>
      </c>
      <c r="AC14" s="618"/>
      <c r="AD14" s="618">
        <f>IF(AB14="■",1,0)</f>
        <v>0</v>
      </c>
      <c r="AE14" s="621" t="s">
        <v>61</v>
      </c>
      <c r="AF14" s="579"/>
    </row>
    <row r="15" spans="1:33" ht="15" customHeight="1" x14ac:dyDescent="0.2">
      <c r="A15" s="584"/>
      <c r="B15" s="587"/>
      <c r="C15" s="72"/>
      <c r="D15" s="207" t="s">
        <v>201</v>
      </c>
      <c r="E15" s="595" t="s">
        <v>299</v>
      </c>
      <c r="F15" s="595"/>
      <c r="G15" s="596"/>
      <c r="H15" s="609"/>
      <c r="I15" s="606"/>
      <c r="J15" s="606"/>
      <c r="K15" s="612"/>
      <c r="L15" s="609"/>
      <c r="M15" s="606"/>
      <c r="N15" s="606"/>
      <c r="O15" s="612"/>
      <c r="P15" s="581"/>
      <c r="Q15" s="619"/>
      <c r="R15" s="619"/>
      <c r="S15" s="622"/>
      <c r="T15" s="581"/>
      <c r="U15" s="619"/>
      <c r="V15" s="619"/>
      <c r="W15" s="622"/>
      <c r="X15" s="581"/>
      <c r="Y15" s="619"/>
      <c r="Z15" s="619"/>
      <c r="AA15" s="622"/>
      <c r="AB15" s="581"/>
      <c r="AC15" s="619"/>
      <c r="AD15" s="619"/>
      <c r="AE15" s="622"/>
      <c r="AF15" s="579"/>
    </row>
    <row r="16" spans="1:33" ht="15" customHeight="1" x14ac:dyDescent="0.2">
      <c r="A16" s="584"/>
      <c r="B16" s="587"/>
      <c r="C16" s="72"/>
      <c r="D16" s="207" t="s">
        <v>203</v>
      </c>
      <c r="E16" s="595" t="s">
        <v>300</v>
      </c>
      <c r="F16" s="595"/>
      <c r="G16" s="596"/>
      <c r="H16" s="609"/>
      <c r="I16" s="606"/>
      <c r="J16" s="606"/>
      <c r="K16" s="612"/>
      <c r="L16" s="609"/>
      <c r="M16" s="606"/>
      <c r="N16" s="606"/>
      <c r="O16" s="612"/>
      <c r="P16" s="581"/>
      <c r="Q16" s="619"/>
      <c r="R16" s="619"/>
      <c r="S16" s="622"/>
      <c r="T16" s="581"/>
      <c r="U16" s="619"/>
      <c r="V16" s="619"/>
      <c r="W16" s="622"/>
      <c r="X16" s="581"/>
      <c r="Y16" s="619"/>
      <c r="Z16" s="619"/>
      <c r="AA16" s="622"/>
      <c r="AB16" s="581"/>
      <c r="AC16" s="619"/>
      <c r="AD16" s="619"/>
      <c r="AE16" s="622"/>
      <c r="AF16" s="579"/>
    </row>
    <row r="17" spans="1:35" ht="15" customHeight="1" x14ac:dyDescent="0.2">
      <c r="A17" s="584"/>
      <c r="B17" s="587"/>
      <c r="C17" s="72"/>
      <c r="D17" s="207" t="s">
        <v>255</v>
      </c>
      <c r="E17" s="595" t="s">
        <v>301</v>
      </c>
      <c r="F17" s="595"/>
      <c r="G17" s="596"/>
      <c r="H17" s="609"/>
      <c r="I17" s="606"/>
      <c r="J17" s="606"/>
      <c r="K17" s="612"/>
      <c r="L17" s="609"/>
      <c r="M17" s="606"/>
      <c r="N17" s="606"/>
      <c r="O17" s="612"/>
      <c r="P17" s="581"/>
      <c r="Q17" s="619"/>
      <c r="R17" s="619"/>
      <c r="S17" s="622"/>
      <c r="T17" s="581"/>
      <c r="U17" s="619"/>
      <c r="V17" s="619"/>
      <c r="W17" s="622"/>
      <c r="X17" s="581"/>
      <c r="Y17" s="619"/>
      <c r="Z17" s="619"/>
      <c r="AA17" s="622"/>
      <c r="AB17" s="581"/>
      <c r="AC17" s="619"/>
      <c r="AD17" s="619"/>
      <c r="AE17" s="622"/>
      <c r="AF17" s="579"/>
    </row>
    <row r="18" spans="1:35" ht="15" customHeight="1" x14ac:dyDescent="0.2">
      <c r="A18" s="584"/>
      <c r="B18" s="587"/>
      <c r="C18" s="73"/>
      <c r="D18" s="208" t="s">
        <v>93</v>
      </c>
      <c r="E18" s="593" t="s">
        <v>302</v>
      </c>
      <c r="F18" s="593"/>
      <c r="G18" s="594"/>
      <c r="H18" s="610"/>
      <c r="I18" s="607"/>
      <c r="J18" s="607"/>
      <c r="K18" s="613"/>
      <c r="L18" s="610"/>
      <c r="M18" s="607"/>
      <c r="N18" s="607"/>
      <c r="O18" s="613"/>
      <c r="P18" s="582"/>
      <c r="Q18" s="620"/>
      <c r="R18" s="620"/>
      <c r="S18" s="623"/>
      <c r="T18" s="582"/>
      <c r="U18" s="620"/>
      <c r="V18" s="620"/>
      <c r="W18" s="623"/>
      <c r="X18" s="582"/>
      <c r="Y18" s="620"/>
      <c r="Z18" s="620"/>
      <c r="AA18" s="623"/>
      <c r="AB18" s="582"/>
      <c r="AC18" s="620"/>
      <c r="AD18" s="620"/>
      <c r="AE18" s="623"/>
      <c r="AF18" s="579"/>
    </row>
    <row r="19" spans="1:35" ht="41.1" customHeight="1" x14ac:dyDescent="0.2">
      <c r="A19" s="584"/>
      <c r="B19" s="587"/>
      <c r="C19" s="183" t="s">
        <v>303</v>
      </c>
      <c r="D19" s="589" t="s">
        <v>304</v>
      </c>
      <c r="E19" s="589"/>
      <c r="F19" s="589"/>
      <c r="G19" s="590"/>
      <c r="H19" s="608"/>
      <c r="I19" s="605"/>
      <c r="J19" s="605"/>
      <c r="K19" s="611"/>
      <c r="L19" s="608"/>
      <c r="M19" s="605"/>
      <c r="N19" s="605"/>
      <c r="O19" s="611"/>
      <c r="P19" s="580" t="s">
        <v>71</v>
      </c>
      <c r="Q19" s="618"/>
      <c r="R19" s="618">
        <f>IF(P19="■",1,0)</f>
        <v>0</v>
      </c>
      <c r="S19" s="621" t="s">
        <v>61</v>
      </c>
      <c r="T19" s="580" t="s">
        <v>71</v>
      </c>
      <c r="U19" s="618"/>
      <c r="V19" s="618">
        <f>IF(T19="■",1,0)</f>
        <v>0</v>
      </c>
      <c r="W19" s="621" t="s">
        <v>61</v>
      </c>
      <c r="X19" s="580" t="s">
        <v>71</v>
      </c>
      <c r="Y19" s="618"/>
      <c r="Z19" s="618">
        <f>IF(X19="■",1,0)</f>
        <v>0</v>
      </c>
      <c r="AA19" s="621" t="s">
        <v>61</v>
      </c>
      <c r="AB19" s="580" t="s">
        <v>71</v>
      </c>
      <c r="AC19" s="618"/>
      <c r="AD19" s="618">
        <f>IF(AB19="■",1,0)</f>
        <v>0</v>
      </c>
      <c r="AE19" s="621" t="s">
        <v>61</v>
      </c>
      <c r="AF19" s="579"/>
    </row>
    <row r="20" spans="1:35" ht="15" customHeight="1" x14ac:dyDescent="0.2">
      <c r="A20" s="584"/>
      <c r="B20" s="587"/>
      <c r="C20" s="72"/>
      <c r="D20" s="207" t="s">
        <v>201</v>
      </c>
      <c r="E20" s="595" t="s">
        <v>305</v>
      </c>
      <c r="F20" s="595"/>
      <c r="G20" s="596"/>
      <c r="H20" s="609"/>
      <c r="I20" s="606"/>
      <c r="J20" s="606"/>
      <c r="K20" s="612"/>
      <c r="L20" s="609"/>
      <c r="M20" s="606"/>
      <c r="N20" s="606"/>
      <c r="O20" s="612"/>
      <c r="P20" s="581"/>
      <c r="Q20" s="619"/>
      <c r="R20" s="619"/>
      <c r="S20" s="622"/>
      <c r="T20" s="581"/>
      <c r="U20" s="619"/>
      <c r="V20" s="619"/>
      <c r="W20" s="622"/>
      <c r="X20" s="581"/>
      <c r="Y20" s="619"/>
      <c r="Z20" s="619"/>
      <c r="AA20" s="622"/>
      <c r="AB20" s="581"/>
      <c r="AC20" s="619"/>
      <c r="AD20" s="619"/>
      <c r="AE20" s="622"/>
      <c r="AF20" s="579"/>
    </row>
    <row r="21" spans="1:35" ht="15" customHeight="1" x14ac:dyDescent="0.2">
      <c r="A21" s="584"/>
      <c r="B21" s="587"/>
      <c r="C21" s="72"/>
      <c r="D21" s="207" t="s">
        <v>203</v>
      </c>
      <c r="E21" s="595" t="s">
        <v>306</v>
      </c>
      <c r="F21" s="595"/>
      <c r="G21" s="596"/>
      <c r="H21" s="609"/>
      <c r="I21" s="606"/>
      <c r="J21" s="606"/>
      <c r="K21" s="612"/>
      <c r="L21" s="609"/>
      <c r="M21" s="606"/>
      <c r="N21" s="606"/>
      <c r="O21" s="612"/>
      <c r="P21" s="581"/>
      <c r="Q21" s="619"/>
      <c r="R21" s="619"/>
      <c r="S21" s="622"/>
      <c r="T21" s="581"/>
      <c r="U21" s="619"/>
      <c r="V21" s="619"/>
      <c r="W21" s="622"/>
      <c r="X21" s="581"/>
      <c r="Y21" s="619"/>
      <c r="Z21" s="619"/>
      <c r="AA21" s="622"/>
      <c r="AB21" s="581"/>
      <c r="AC21" s="619"/>
      <c r="AD21" s="619"/>
      <c r="AE21" s="622"/>
      <c r="AF21" s="579"/>
    </row>
    <row r="22" spans="1:35" ht="15" customHeight="1" x14ac:dyDescent="0.2">
      <c r="A22" s="585"/>
      <c r="B22" s="588"/>
      <c r="C22" s="73"/>
      <c r="D22" s="208" t="s">
        <v>255</v>
      </c>
      <c r="E22" s="593" t="s">
        <v>307</v>
      </c>
      <c r="F22" s="593"/>
      <c r="G22" s="594"/>
      <c r="H22" s="610"/>
      <c r="I22" s="607"/>
      <c r="J22" s="607"/>
      <c r="K22" s="613"/>
      <c r="L22" s="610"/>
      <c r="M22" s="607"/>
      <c r="N22" s="607"/>
      <c r="O22" s="613"/>
      <c r="P22" s="582"/>
      <c r="Q22" s="620"/>
      <c r="R22" s="620"/>
      <c r="S22" s="623"/>
      <c r="T22" s="582"/>
      <c r="U22" s="620"/>
      <c r="V22" s="620"/>
      <c r="W22" s="623"/>
      <c r="X22" s="582"/>
      <c r="Y22" s="620"/>
      <c r="Z22" s="620"/>
      <c r="AA22" s="623"/>
      <c r="AB22" s="582"/>
      <c r="AC22" s="620"/>
      <c r="AD22" s="620"/>
      <c r="AE22" s="623"/>
      <c r="AF22" s="579"/>
    </row>
    <row r="23" spans="1:35" s="48" customFormat="1" ht="32.25" customHeight="1" x14ac:dyDescent="0.2">
      <c r="A23" s="98"/>
      <c r="B23" s="94"/>
      <c r="C23" s="95"/>
      <c r="D23" s="98"/>
      <c r="E23" s="94"/>
      <c r="F23" s="94"/>
      <c r="G23" s="115" t="s">
        <v>7</v>
      </c>
      <c r="H23" s="405" t="s">
        <v>61</v>
      </c>
      <c r="I23" s="406"/>
      <c r="J23" s="406"/>
      <c r="K23" s="407">
        <f>SUM(J4:J22)</f>
        <v>0</v>
      </c>
      <c r="L23" s="405" t="s">
        <v>61</v>
      </c>
      <c r="M23" s="406"/>
      <c r="N23" s="406"/>
      <c r="O23" s="407">
        <f>SUM(N4:N22)</f>
        <v>0</v>
      </c>
      <c r="P23" s="57" t="s">
        <v>61</v>
      </c>
      <c r="Q23" s="58"/>
      <c r="R23" s="58"/>
      <c r="S23" s="326">
        <f>SUM(R4:R22)</f>
        <v>0</v>
      </c>
      <c r="T23" s="57" t="s">
        <v>61</v>
      </c>
      <c r="U23" s="58"/>
      <c r="V23" s="58"/>
      <c r="W23" s="326">
        <f>SUM(V4:V22)</f>
        <v>0</v>
      </c>
      <c r="X23" s="57" t="s">
        <v>61</v>
      </c>
      <c r="Y23" s="58"/>
      <c r="Z23" s="58"/>
      <c r="AA23" s="326">
        <f>SUM(Z4:Z22)</f>
        <v>0</v>
      </c>
      <c r="AB23" s="57" t="s">
        <v>61</v>
      </c>
      <c r="AC23" s="58"/>
      <c r="AD23" s="58"/>
      <c r="AE23" s="326">
        <f>SUM(AD4:AD22)</f>
        <v>0</v>
      </c>
      <c r="AF23" s="518"/>
      <c r="AG23"/>
      <c r="AH23"/>
      <c r="AI23"/>
    </row>
    <row r="28" spans="1:35" x14ac:dyDescent="0.2">
      <c r="A28" s="152"/>
      <c r="B28" s="152"/>
      <c r="C28" s="152"/>
      <c r="D28" s="152"/>
      <c r="E28" s="152"/>
      <c r="F28" s="152"/>
      <c r="G28" s="152"/>
      <c r="H28" s="153"/>
      <c r="I28" s="152"/>
      <c r="J28" s="152"/>
      <c r="K28" s="152"/>
      <c r="L28" s="153"/>
      <c r="M28" s="152"/>
      <c r="N28" s="152"/>
      <c r="O28" s="152"/>
      <c r="P28" s="153"/>
      <c r="Q28" s="152"/>
      <c r="R28" s="152"/>
      <c r="S28" s="152"/>
      <c r="T28" s="153"/>
      <c r="U28" s="152"/>
      <c r="V28" s="152"/>
      <c r="W28" s="152"/>
      <c r="X28" s="153"/>
      <c r="Y28" s="152"/>
      <c r="Z28" s="152"/>
      <c r="AA28" s="152"/>
      <c r="AB28" s="153"/>
      <c r="AC28" s="152"/>
      <c r="AD28" s="152"/>
      <c r="AE28" s="152"/>
    </row>
    <row r="29" spans="1:35" x14ac:dyDescent="0.2">
      <c r="A29" s="152"/>
      <c r="B29" s="152"/>
      <c r="C29" s="152"/>
      <c r="D29" s="152"/>
      <c r="E29" s="152"/>
      <c r="F29" s="152"/>
      <c r="G29" s="152"/>
      <c r="H29" s="153"/>
      <c r="I29" s="152"/>
      <c r="J29" s="152"/>
      <c r="K29" s="152"/>
      <c r="L29" s="153"/>
      <c r="M29" s="152"/>
      <c r="N29" s="152"/>
      <c r="O29" s="152"/>
      <c r="P29" s="153"/>
      <c r="Q29" s="152"/>
      <c r="R29" s="152"/>
      <c r="S29" s="152"/>
      <c r="T29" s="153"/>
      <c r="U29" s="152"/>
      <c r="V29" s="152"/>
      <c r="W29" s="152"/>
      <c r="X29" s="153"/>
      <c r="Y29" s="152"/>
      <c r="Z29" s="152"/>
      <c r="AA29" s="152"/>
      <c r="AB29" s="153"/>
      <c r="AC29" s="152"/>
      <c r="AD29" s="152"/>
      <c r="AE29" s="152"/>
    </row>
    <row r="30" spans="1:35" x14ac:dyDescent="0.2">
      <c r="A30" s="152"/>
      <c r="B30" s="152"/>
      <c r="C30" s="152"/>
      <c r="D30" s="152"/>
      <c r="E30" s="152"/>
      <c r="F30" s="152"/>
      <c r="G30" s="152"/>
      <c r="H30" s="153"/>
      <c r="I30" s="152"/>
      <c r="J30" s="152"/>
      <c r="K30" s="152"/>
      <c r="L30" s="153"/>
      <c r="M30" s="152"/>
      <c r="N30" s="152"/>
      <c r="O30" s="152"/>
      <c r="P30" s="153"/>
      <c r="Q30" s="152"/>
      <c r="R30" s="152"/>
      <c r="S30" s="152"/>
      <c r="T30" s="153"/>
      <c r="U30" s="152"/>
      <c r="V30" s="152"/>
      <c r="W30" s="152"/>
      <c r="X30" s="153"/>
      <c r="Y30" s="152"/>
      <c r="Z30" s="152"/>
      <c r="AA30" s="152"/>
      <c r="AB30" s="153"/>
      <c r="AC30" s="152"/>
      <c r="AD30" s="152"/>
      <c r="AE30" s="152"/>
    </row>
    <row r="31" spans="1:35" x14ac:dyDescent="0.2">
      <c r="A31" s="152"/>
      <c r="B31" s="152"/>
      <c r="C31" s="152"/>
      <c r="D31" s="152"/>
      <c r="E31" s="152"/>
      <c r="F31" s="152"/>
      <c r="G31" s="152"/>
      <c r="H31" s="153"/>
      <c r="I31" s="152"/>
      <c r="J31" s="152"/>
      <c r="K31" s="152"/>
      <c r="L31" s="153"/>
      <c r="M31" s="152"/>
      <c r="N31" s="152"/>
      <c r="O31" s="152"/>
      <c r="P31" s="153"/>
      <c r="Q31" s="152"/>
      <c r="R31" s="152"/>
      <c r="S31" s="152"/>
      <c r="T31" s="153"/>
      <c r="U31" s="152"/>
      <c r="V31" s="152"/>
      <c r="W31" s="152"/>
      <c r="X31" s="153"/>
      <c r="Y31" s="152"/>
      <c r="Z31" s="152"/>
      <c r="AA31" s="152"/>
      <c r="AB31" s="153"/>
      <c r="AC31" s="152"/>
      <c r="AD31" s="152"/>
      <c r="AE31" s="152"/>
    </row>
    <row r="32" spans="1:35" x14ac:dyDescent="0.2">
      <c r="A32" s="152"/>
      <c r="B32" s="152"/>
      <c r="C32" s="152"/>
      <c r="D32" s="152"/>
      <c r="E32" s="152"/>
      <c r="F32" s="152"/>
      <c r="G32" s="152"/>
      <c r="H32" s="153"/>
      <c r="I32" s="152"/>
      <c r="J32" s="152"/>
      <c r="K32" s="152"/>
      <c r="L32" s="153"/>
      <c r="M32" s="152"/>
      <c r="N32" s="152"/>
      <c r="O32" s="152"/>
      <c r="P32" s="153"/>
      <c r="Q32" s="152"/>
      <c r="R32" s="152"/>
      <c r="S32" s="152"/>
      <c r="T32" s="153"/>
      <c r="U32" s="152"/>
      <c r="V32" s="152"/>
      <c r="W32" s="152"/>
      <c r="X32" s="153"/>
      <c r="Y32" s="152"/>
      <c r="Z32" s="152"/>
      <c r="AA32" s="152"/>
      <c r="AB32" s="153"/>
      <c r="AC32" s="152"/>
      <c r="AD32" s="152"/>
      <c r="AE32" s="152"/>
    </row>
    <row r="33" spans="1:31" x14ac:dyDescent="0.2">
      <c r="A33" s="152"/>
      <c r="B33" s="152"/>
      <c r="C33" s="152"/>
      <c r="D33" s="152"/>
      <c r="E33" s="152"/>
      <c r="F33" s="152"/>
      <c r="G33" s="152"/>
      <c r="H33" s="153"/>
      <c r="I33" s="152"/>
      <c r="J33" s="152"/>
      <c r="K33" s="152"/>
      <c r="L33" s="153"/>
      <c r="M33" s="152"/>
      <c r="N33" s="152"/>
      <c r="O33" s="152"/>
      <c r="P33" s="153"/>
      <c r="Q33" s="152"/>
      <c r="R33" s="152"/>
      <c r="S33" s="152"/>
      <c r="T33" s="153"/>
      <c r="U33" s="152"/>
      <c r="V33" s="152"/>
      <c r="W33" s="152"/>
      <c r="X33" s="153"/>
      <c r="Y33" s="152"/>
      <c r="Z33" s="152"/>
      <c r="AA33" s="152"/>
      <c r="AB33" s="153"/>
      <c r="AC33" s="152"/>
      <c r="AD33" s="152"/>
      <c r="AE33" s="152"/>
    </row>
    <row r="34" spans="1:31" x14ac:dyDescent="0.2">
      <c r="A34" s="152"/>
      <c r="B34" s="152"/>
      <c r="C34" s="152"/>
      <c r="D34" s="152"/>
      <c r="E34" s="152"/>
      <c r="F34" s="152"/>
      <c r="G34" s="152"/>
      <c r="H34" s="153"/>
      <c r="I34" s="152"/>
      <c r="J34" s="152"/>
      <c r="K34" s="152"/>
      <c r="L34" s="153"/>
      <c r="M34" s="152"/>
      <c r="N34" s="152"/>
      <c r="O34" s="152"/>
      <c r="P34" s="153"/>
      <c r="Q34" s="152"/>
      <c r="R34" s="152"/>
      <c r="S34" s="152"/>
      <c r="T34" s="153"/>
      <c r="U34" s="152"/>
      <c r="V34" s="152"/>
      <c r="W34" s="152"/>
      <c r="X34" s="153"/>
      <c r="Y34" s="152"/>
      <c r="Z34" s="152"/>
      <c r="AA34" s="152"/>
      <c r="AB34" s="153"/>
      <c r="AC34" s="152"/>
      <c r="AD34" s="152"/>
      <c r="AE34" s="152"/>
    </row>
    <row r="35" spans="1:31" x14ac:dyDescent="0.2">
      <c r="A35" s="152"/>
      <c r="B35" s="152"/>
      <c r="C35" s="152"/>
      <c r="D35" s="152"/>
      <c r="E35" s="152"/>
      <c r="F35" s="152"/>
      <c r="G35" s="152"/>
      <c r="H35" s="153"/>
      <c r="I35" s="152"/>
      <c r="J35" s="152"/>
      <c r="K35" s="152"/>
      <c r="L35" s="153"/>
      <c r="M35" s="152"/>
      <c r="N35" s="152"/>
      <c r="O35" s="152"/>
      <c r="P35" s="153"/>
      <c r="Q35" s="152"/>
      <c r="R35" s="152"/>
      <c r="S35" s="152"/>
      <c r="T35" s="153"/>
      <c r="U35" s="152"/>
      <c r="V35" s="152"/>
      <c r="W35" s="152"/>
      <c r="X35" s="153"/>
      <c r="Y35" s="152"/>
      <c r="Z35" s="152"/>
      <c r="AA35" s="152"/>
      <c r="AB35" s="153"/>
      <c r="AC35" s="152"/>
      <c r="AD35" s="152"/>
      <c r="AE35" s="152"/>
    </row>
    <row r="36" spans="1:31" x14ac:dyDescent="0.2">
      <c r="A36" s="152"/>
      <c r="B36" s="152"/>
      <c r="C36" s="152"/>
      <c r="D36" s="152"/>
      <c r="E36" s="152"/>
      <c r="F36" s="152"/>
      <c r="G36" s="152"/>
      <c r="H36" s="153"/>
      <c r="I36" s="152"/>
      <c r="J36" s="152"/>
      <c r="K36" s="152"/>
      <c r="L36" s="153"/>
      <c r="M36" s="152"/>
      <c r="N36" s="152"/>
      <c r="O36" s="152"/>
      <c r="P36" s="153"/>
      <c r="Q36" s="152"/>
      <c r="R36" s="152"/>
      <c r="S36" s="152"/>
      <c r="T36" s="153"/>
      <c r="U36" s="152"/>
      <c r="V36" s="152"/>
      <c r="W36" s="152"/>
      <c r="X36" s="153"/>
      <c r="Y36" s="152"/>
      <c r="Z36" s="152"/>
      <c r="AA36" s="152"/>
      <c r="AB36" s="153"/>
      <c r="AC36" s="152"/>
      <c r="AD36" s="152"/>
      <c r="AE36" s="152"/>
    </row>
    <row r="37" spans="1:31" x14ac:dyDescent="0.2">
      <c r="A37" s="152"/>
      <c r="B37" s="152"/>
      <c r="C37" s="152"/>
      <c r="D37" s="152"/>
      <c r="E37" s="152"/>
      <c r="F37" s="152"/>
      <c r="G37" s="152"/>
      <c r="H37" s="153"/>
      <c r="I37" s="152"/>
      <c r="J37" s="152"/>
      <c r="K37" s="152"/>
      <c r="L37" s="153"/>
      <c r="M37" s="152"/>
      <c r="N37" s="152"/>
      <c r="O37" s="152"/>
      <c r="P37" s="153"/>
      <c r="Q37" s="152"/>
      <c r="R37" s="152"/>
      <c r="S37" s="152"/>
      <c r="T37" s="153"/>
      <c r="U37" s="152"/>
      <c r="V37" s="152"/>
      <c r="W37" s="152"/>
      <c r="X37" s="153"/>
      <c r="Y37" s="152"/>
      <c r="Z37" s="152"/>
      <c r="AA37" s="152"/>
      <c r="AB37" s="153"/>
      <c r="AC37" s="152"/>
      <c r="AD37" s="152"/>
      <c r="AE37" s="152"/>
    </row>
    <row r="38" spans="1:31" x14ac:dyDescent="0.2">
      <c r="A38" s="152"/>
      <c r="B38" s="152"/>
      <c r="C38" s="152"/>
      <c r="D38" s="152"/>
      <c r="E38" s="152"/>
      <c r="F38" s="152"/>
      <c r="G38" s="152"/>
      <c r="H38" s="153"/>
      <c r="I38" s="152"/>
      <c r="J38" s="152"/>
      <c r="K38" s="152"/>
      <c r="L38" s="153"/>
      <c r="M38" s="152"/>
      <c r="N38" s="152"/>
      <c r="O38" s="152"/>
      <c r="P38" s="153"/>
      <c r="Q38" s="152"/>
      <c r="R38" s="152"/>
      <c r="S38" s="152"/>
      <c r="T38" s="153"/>
      <c r="U38" s="152"/>
      <c r="V38" s="152"/>
      <c r="W38" s="152"/>
      <c r="X38" s="153"/>
      <c r="Y38" s="152"/>
      <c r="Z38" s="152"/>
      <c r="AA38" s="152"/>
      <c r="AB38" s="153"/>
      <c r="AC38" s="152"/>
      <c r="AD38" s="152"/>
      <c r="AE38" s="152"/>
    </row>
    <row r="39" spans="1:31" x14ac:dyDescent="0.2">
      <c r="A39" s="152"/>
      <c r="B39" s="152"/>
      <c r="C39" s="152"/>
      <c r="D39" s="152"/>
      <c r="E39" s="152"/>
      <c r="F39" s="152"/>
      <c r="G39" s="152"/>
      <c r="H39" s="153"/>
      <c r="I39" s="152"/>
      <c r="J39" s="152"/>
      <c r="K39" s="152"/>
      <c r="L39" s="153"/>
      <c r="M39" s="152"/>
      <c r="N39" s="152"/>
      <c r="O39" s="152"/>
      <c r="P39" s="153"/>
      <c r="Q39" s="152"/>
      <c r="R39" s="152"/>
      <c r="S39" s="152"/>
      <c r="T39" s="153"/>
      <c r="U39" s="152"/>
      <c r="V39" s="152"/>
      <c r="W39" s="152"/>
      <c r="X39" s="153"/>
      <c r="Y39" s="152"/>
      <c r="Z39" s="152"/>
      <c r="AA39" s="152"/>
      <c r="AB39" s="153"/>
      <c r="AC39" s="152"/>
      <c r="AD39" s="152"/>
      <c r="AE39" s="152"/>
    </row>
  </sheetData>
  <sheetProtection sheet="1" formatColumns="0" formatRows="0"/>
  <protectedRanges>
    <protectedRange sqref="AF4:AF22" name="範囲1"/>
  </protectedRanges>
  <mergeCells count="164">
    <mergeCell ref="AF2:AF3"/>
    <mergeCell ref="AF4:AF6"/>
    <mergeCell ref="AF7:AF11"/>
    <mergeCell ref="AF12:AF13"/>
    <mergeCell ref="AF14:AF18"/>
    <mergeCell ref="AF19:AF22"/>
    <mergeCell ref="AC19:AC22"/>
    <mergeCell ref="AD19:AD22"/>
    <mergeCell ref="AE19:AE22"/>
    <mergeCell ref="H2:O2"/>
    <mergeCell ref="P2:W2"/>
    <mergeCell ref="X2:AE2"/>
    <mergeCell ref="X19:X22"/>
    <mergeCell ref="Y19:Y22"/>
    <mergeCell ref="Z19:Z22"/>
    <mergeCell ref="AA19:AA22"/>
    <mergeCell ref="AB19:AB22"/>
    <mergeCell ref="AC12:AC13"/>
    <mergeCell ref="AD12:AD13"/>
    <mergeCell ref="AE12:AE13"/>
    <mergeCell ref="X14:X18"/>
    <mergeCell ref="Y14:Y18"/>
    <mergeCell ref="Z14:Z18"/>
    <mergeCell ref="AA14:AA18"/>
    <mergeCell ref="AB14:AB18"/>
    <mergeCell ref="AC14:AC18"/>
    <mergeCell ref="AD14:AD18"/>
    <mergeCell ref="AE14:AE18"/>
    <mergeCell ref="X12:X13"/>
    <mergeCell ref="Y12:Y13"/>
    <mergeCell ref="AE4:AE6"/>
    <mergeCell ref="X7:X11"/>
    <mergeCell ref="Y7:Y11"/>
    <mergeCell ref="Z7:Z11"/>
    <mergeCell ref="AA7:AA11"/>
    <mergeCell ref="AB7:AB11"/>
    <mergeCell ref="AC7:AC11"/>
    <mergeCell ref="AD7:AD11"/>
    <mergeCell ref="AE7:AE11"/>
    <mergeCell ref="X4:X6"/>
    <mergeCell ref="Y4:Y6"/>
    <mergeCell ref="Z4:Z6"/>
    <mergeCell ref="AA4:AA6"/>
    <mergeCell ref="AB4:AB6"/>
    <mergeCell ref="W19:W22"/>
    <mergeCell ref="Q14:Q18"/>
    <mergeCell ref="R14:R18"/>
    <mergeCell ref="S14:S18"/>
    <mergeCell ref="T14:T18"/>
    <mergeCell ref="U14:U18"/>
    <mergeCell ref="Z12:Z13"/>
    <mergeCell ref="AA12:AA13"/>
    <mergeCell ref="AB12:AB13"/>
    <mergeCell ref="V12:V13"/>
    <mergeCell ref="W12:W13"/>
    <mergeCell ref="V14:V18"/>
    <mergeCell ref="W14:W18"/>
    <mergeCell ref="V19:V22"/>
    <mergeCell ref="R7:R11"/>
    <mergeCell ref="S7:S11"/>
    <mergeCell ref="T7:T11"/>
    <mergeCell ref="U7:U11"/>
    <mergeCell ref="V7:V11"/>
    <mergeCell ref="W7:W11"/>
    <mergeCell ref="P4:P6"/>
    <mergeCell ref="Q4:Q6"/>
    <mergeCell ref="R4:R6"/>
    <mergeCell ref="S4:S6"/>
    <mergeCell ref="T4:T6"/>
    <mergeCell ref="P7:P11"/>
    <mergeCell ref="Q7:Q11"/>
    <mergeCell ref="P3:S3"/>
    <mergeCell ref="T3:W3"/>
    <mergeCell ref="X3:AA3"/>
    <mergeCell ref="AB3:AE3"/>
    <mergeCell ref="H3:K3"/>
    <mergeCell ref="L3:O3"/>
    <mergeCell ref="A2:B3"/>
    <mergeCell ref="C2:G3"/>
    <mergeCell ref="A4:A6"/>
    <mergeCell ref="B4:B6"/>
    <mergeCell ref="D5:G5"/>
    <mergeCell ref="D6:G6"/>
    <mergeCell ref="I4:I6"/>
    <mergeCell ref="J4:J6"/>
    <mergeCell ref="H4:H6"/>
    <mergeCell ref="O4:O6"/>
    <mergeCell ref="K4:K6"/>
    <mergeCell ref="N4:N6"/>
    <mergeCell ref="M4:M6"/>
    <mergeCell ref="U4:U6"/>
    <mergeCell ref="V4:V6"/>
    <mergeCell ref="W4:W6"/>
    <mergeCell ref="AC4:AC6"/>
    <mergeCell ref="AD4:AD6"/>
    <mergeCell ref="J14:J18"/>
    <mergeCell ref="J19:J22"/>
    <mergeCell ref="K12:K13"/>
    <mergeCell ref="K14:K18"/>
    <mergeCell ref="K19:K22"/>
    <mergeCell ref="N19:N22"/>
    <mergeCell ref="M19:M22"/>
    <mergeCell ref="N14:N18"/>
    <mergeCell ref="M14:M18"/>
    <mergeCell ref="A7:A11"/>
    <mergeCell ref="B7:B11"/>
    <mergeCell ref="L19:L22"/>
    <mergeCell ref="L14:L18"/>
    <mergeCell ref="E16:G16"/>
    <mergeCell ref="E17:G17"/>
    <mergeCell ref="D13:G13"/>
    <mergeCell ref="A12:A13"/>
    <mergeCell ref="B12:B13"/>
    <mergeCell ref="A14:A22"/>
    <mergeCell ref="B14:B22"/>
    <mergeCell ref="D14:G14"/>
    <mergeCell ref="E18:G18"/>
    <mergeCell ref="D19:G19"/>
    <mergeCell ref="E20:G20"/>
    <mergeCell ref="E21:G21"/>
    <mergeCell ref="E22:G22"/>
    <mergeCell ref="E15:G15"/>
    <mergeCell ref="J12:J13"/>
    <mergeCell ref="I14:I18"/>
    <mergeCell ref="J7:J11"/>
    <mergeCell ref="I19:I22"/>
    <mergeCell ref="H19:H22"/>
    <mergeCell ref="H14:H18"/>
    <mergeCell ref="O14:O18"/>
    <mergeCell ref="O19:O22"/>
    <mergeCell ref="P12:P13"/>
    <mergeCell ref="Q12:Q13"/>
    <mergeCell ref="R12:R13"/>
    <mergeCell ref="S12:S13"/>
    <mergeCell ref="T12:T13"/>
    <mergeCell ref="U12:U13"/>
    <mergeCell ref="P14:P18"/>
    <mergeCell ref="P19:P22"/>
    <mergeCell ref="Q19:Q22"/>
    <mergeCell ref="R19:R22"/>
    <mergeCell ref="S19:S22"/>
    <mergeCell ref="T19:T22"/>
    <mergeCell ref="U19:U22"/>
    <mergeCell ref="O7:O11"/>
    <mergeCell ref="D12:G12"/>
    <mergeCell ref="L4:L6"/>
    <mergeCell ref="D7:G7"/>
    <mergeCell ref="H7:H11"/>
    <mergeCell ref="E9:G9"/>
    <mergeCell ref="E10:G10"/>
    <mergeCell ref="E8:G8"/>
    <mergeCell ref="E11:G11"/>
    <mergeCell ref="M7:M11"/>
    <mergeCell ref="L7:L11"/>
    <mergeCell ref="I12:I13"/>
    <mergeCell ref="N7:N11"/>
    <mergeCell ref="I7:I11"/>
    <mergeCell ref="K7:K11"/>
    <mergeCell ref="D4:G4"/>
    <mergeCell ref="O12:O13"/>
    <mergeCell ref="N12:N13"/>
    <mergeCell ref="M12:M13"/>
    <mergeCell ref="L12:L13"/>
    <mergeCell ref="H12:H13"/>
  </mergeCells>
  <phoneticPr fontId="4"/>
  <dataValidations count="1">
    <dataValidation type="list" allowBlank="1" showInputMessage="1" showErrorMessage="1" sqref="H23 T23 P4 P7 P19 P14 P12 T7 T4 T12 T14 T19 P23 L23 H4 H7 H19 H14 H12 L7 L4 L12 L14 L19 AB23 X4 X7 X19 X14 X12 AB7 AB4 AB12 AB14 AB19 X23">
      <formula1>$AG$3:$AG$4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00表紙_セーフティ</vt:lpstr>
      <vt:lpstr>00表紙_セレクト</vt:lpstr>
      <vt:lpstr>00表紙_アドバンスト</vt:lpstr>
      <vt:lpstr>01立地</vt:lpstr>
      <vt:lpstr>02-01住戸内（性能）</vt:lpstr>
      <vt:lpstr>02-02住戸内（空間）</vt:lpstr>
      <vt:lpstr>03-01住共用部分（性能）</vt:lpstr>
      <vt:lpstr>03-02住共用部分（空間）</vt:lpstr>
      <vt:lpstr>04子育て施設</vt:lpstr>
      <vt:lpstr>05管理・運営</vt:lpstr>
      <vt:lpstr>06区市町村意見反映</vt:lpstr>
      <vt:lpstr>'03-01住共用部分（性能）'!Criteria</vt:lpstr>
      <vt:lpstr>'00表紙_アドバンスト'!Print_Area</vt:lpstr>
      <vt:lpstr>'00表紙_セーフティ'!Print_Area</vt:lpstr>
      <vt:lpstr>'00表紙_セレクト'!Print_Area</vt:lpstr>
      <vt:lpstr>'01立地'!Print_Area</vt:lpstr>
      <vt:lpstr>'02-01住戸内（性能）'!Print_Area</vt:lpstr>
      <vt:lpstr>'02-02住戸内（空間）'!Print_Area</vt:lpstr>
      <vt:lpstr>'03-01住共用部分（性能）'!Print_Area</vt:lpstr>
      <vt:lpstr>'03-02住共用部分（空間）'!Print_Area</vt:lpstr>
      <vt:lpstr>'04子育て施設'!Print_Area</vt:lpstr>
      <vt:lpstr>'05管理・運営'!Print_Area</vt:lpstr>
      <vt:lpstr>'06区市町村意見反映'!Print_Area</vt:lpstr>
      <vt:lpstr>'00表紙_アドバンスト'!Print_Titles</vt:lpstr>
      <vt:lpstr>'00表紙_セーフティ'!Print_Titles</vt:lpstr>
      <vt:lpstr>'00表紙_セレクト'!Print_Titles</vt:lpstr>
      <vt:lpstr>'02-01住戸内（性能）'!Print_Titles</vt:lpstr>
      <vt:lpstr>'02-02住戸内（空間）'!Print_Titles</vt:lpstr>
      <vt:lpstr>'03-01住共用部分（性能）'!Print_Titles</vt:lpstr>
      <vt:lpstr>'03-02住共用部分（空間）'!Print_Titles</vt:lpstr>
      <vt:lpstr>'04子育て施設'!Print_Titles</vt:lpstr>
      <vt:lpstr>'05管理・運営'!Print_Titles</vt:lpstr>
      <vt:lpstr>'06区市町村意見反映'!Print_Titles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東京こどもすくすく住宅認定基準チェックシート</dc:title>
  <dc:creator/>
  <cp:lastModifiedBy/>
  <dcterms:created xsi:type="dcterms:W3CDTF">2006-09-16T00:00:00Z</dcterms:created>
  <dcterms:modified xsi:type="dcterms:W3CDTF">2024-09-27T09:39:45Z</dcterms:modified>
</cp:coreProperties>
</file>