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224.60.10\民間住宅部\安心居住推進課\子育て支援住宅担当\■08_【認定制度等】プレス・取材・HP・Twitter等\250516_【記者会見】すくすく戸建拡大\06_本部HP【5月16日】\①認定制度　←広報へ依頼\03 各データ(確定版)　←こちらに格納ください。\"/>
    </mc:Choice>
  </mc:AlternateContent>
  <xr:revisionPtr revIDLastSave="0" documentId="13_ncr:1_{5068E181-B3DC-4435-9BA3-A26154E862E1}" xr6:coauthVersionLast="47" xr6:coauthVersionMax="47" xr10:uidLastSave="{00000000-0000-0000-0000-000000000000}"/>
  <bookViews>
    <workbookView xWindow="-108" yWindow="-108" windowWidth="23256" windowHeight="12456" xr2:uid="{F2A566C3-262D-4DDF-8103-424E60EF90D5}"/>
  </bookViews>
  <sheets>
    <sheet name="00表紙_セーフティ" sheetId="18" r:id="rId1"/>
    <sheet name="00表紙_セレクト" sheetId="19" r:id="rId2"/>
    <sheet name="00表紙_アドバンスト" sheetId="20" r:id="rId3"/>
    <sheet name="07立地" sheetId="1" r:id="rId4"/>
    <sheet name="08-1住宅内(性能)" sheetId="4" r:id="rId5"/>
    <sheet name="08-２住宅内(空間)" sheetId="5" r:id="rId6"/>
    <sheet name="09敷地" sheetId="7" r:id="rId7"/>
    <sheet name="10コミュニティ形成に関する基準" sheetId="12" r:id="rId8"/>
    <sheet name="11管理・運営 " sheetId="17" r:id="rId9"/>
  </sheets>
  <definedNames>
    <definedName name="_xlnm._FilterDatabase" localSheetId="3" hidden="1">'07立地'!$A$1:$AH$26</definedName>
    <definedName name="_xlnm._FilterDatabase" localSheetId="5" hidden="1">'08-２住宅内(空間)'!$AF$96:$AF$99</definedName>
    <definedName name="_xlnm.Print_Area" localSheetId="3">'07立地'!$A$1:$AG$26</definedName>
    <definedName name="_xlnm.Print_Area" localSheetId="4">'08-1住宅内(性能)'!$A$1:$AR$44</definedName>
    <definedName name="_xlnm.Print_Area" localSheetId="5">'08-２住宅内(空間)'!$A$1:$AS$152</definedName>
    <definedName name="_xlnm.Print_Area" localSheetId="6">'09敷地'!$A$1:$AR$26</definedName>
    <definedName name="_xlnm.Print_Area" localSheetId="7">'10コミュニティ形成に関する基準'!$A$1:$AE$25</definedName>
    <definedName name="_xlnm.Print_Area" localSheetId="8">'11管理・運営 '!$A$1:$AE$21</definedName>
    <definedName name="_xlnm.Print_Titles" localSheetId="4">'08-1住宅内(性能)'!$2:$4</definedName>
    <definedName name="_xlnm.Print_Titles" localSheetId="5">'08-２住宅内(空間)'!$2:$4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9" l="1"/>
  <c r="F19" i="19" s="1"/>
  <c r="D15" i="18"/>
  <c r="J17" i="18"/>
  <c r="J16" i="18"/>
  <c r="J11" i="18"/>
  <c r="AM46" i="5"/>
  <c r="AQ44" i="5"/>
  <c r="AQ46" i="5"/>
  <c r="F32" i="19"/>
  <c r="F31" i="20"/>
  <c r="J29" i="20"/>
  <c r="F27" i="20"/>
  <c r="F32" i="20" s="1"/>
  <c r="F18" i="20"/>
  <c r="F14" i="20"/>
  <c r="AK146" i="5"/>
  <c r="AK31" i="4"/>
  <c r="AK5" i="4"/>
  <c r="J30" i="20"/>
  <c r="J24" i="20"/>
  <c r="J17" i="20"/>
  <c r="J16" i="20"/>
  <c r="J11" i="20"/>
  <c r="F31" i="19"/>
  <c r="F27" i="19"/>
  <c r="AE146" i="5"/>
  <c r="AE142" i="5"/>
  <c r="AE140" i="5"/>
  <c r="F18" i="19"/>
  <c r="AD4" i="17"/>
  <c r="AC20" i="17" s="1"/>
  <c r="G30" i="20" s="1"/>
  <c r="AC10" i="17"/>
  <c r="AC19" i="17" s="1"/>
  <c r="E30" i="20" s="1"/>
  <c r="Y10" i="17"/>
  <c r="Y19" i="17" s="1"/>
  <c r="E17" i="20" s="1"/>
  <c r="Z4" i="17"/>
  <c r="Y20" i="17" s="1"/>
  <c r="G17" i="20" s="1"/>
  <c r="V10" i="17"/>
  <c r="V4" i="17"/>
  <c r="Y146" i="5"/>
  <c r="Y142" i="5"/>
  <c r="Y140" i="5"/>
  <c r="J30" i="19"/>
  <c r="J29" i="19"/>
  <c r="J24" i="19"/>
  <c r="J17" i="19"/>
  <c r="J16" i="19"/>
  <c r="J11" i="19"/>
  <c r="S146" i="5"/>
  <c r="S142" i="5"/>
  <c r="S140" i="5"/>
  <c r="M146" i="5"/>
  <c r="M142" i="5"/>
  <c r="M140" i="5"/>
  <c r="U20" i="17" l="1"/>
  <c r="G30" i="19" s="1"/>
  <c r="F19" i="20"/>
  <c r="R10" i="17" l="1"/>
  <c r="R4" i="17"/>
  <c r="J30" i="18"/>
  <c r="J29" i="18"/>
  <c r="J24" i="18"/>
  <c r="Q20" i="17" l="1"/>
  <c r="G17" i="19" s="1"/>
  <c r="AA9" i="12"/>
  <c r="AA23" i="12" s="1"/>
  <c r="E29" i="20" s="1"/>
  <c r="AB4" i="12"/>
  <c r="AA24" i="12" s="1"/>
  <c r="G29" i="20" s="1"/>
  <c r="W9" i="12"/>
  <c r="W23" i="12" s="1"/>
  <c r="E16" i="20" s="1"/>
  <c r="X4" i="12"/>
  <c r="W24" i="12" s="1"/>
  <c r="G16" i="20" s="1"/>
  <c r="T9" i="12"/>
  <c r="T4" i="12"/>
  <c r="P9" i="12"/>
  <c r="P4" i="12"/>
  <c r="O24" i="12" l="1"/>
  <c r="G16" i="19" s="1"/>
  <c r="S24" i="12"/>
  <c r="G29" i="19" s="1"/>
  <c r="AQ7" i="7"/>
  <c r="AQ5" i="7"/>
  <c r="AQ26" i="7" s="1"/>
  <c r="D28" i="20" s="1"/>
  <c r="AN20" i="7"/>
  <c r="AN18" i="7"/>
  <c r="AN16" i="7"/>
  <c r="AN12" i="7"/>
  <c r="AM7" i="7"/>
  <c r="AM5" i="7"/>
  <c r="AK12" i="7"/>
  <c r="AK7" i="7"/>
  <c r="AK5" i="7"/>
  <c r="AK26" i="7" s="1"/>
  <c r="D15" i="20" s="1"/>
  <c r="AH20" i="7"/>
  <c r="AH18" i="7"/>
  <c r="AH16" i="7"/>
  <c r="AG12" i="7"/>
  <c r="AG7" i="7"/>
  <c r="AG5" i="7"/>
  <c r="AB20" i="7"/>
  <c r="AE7" i="7"/>
  <c r="AE5" i="7"/>
  <c r="AE26" i="7" s="1"/>
  <c r="D28" i="19" s="1"/>
  <c r="Y7" i="7"/>
  <c r="Y5" i="7"/>
  <c r="Y26" i="7" s="1"/>
  <c r="D15" i="19" s="1"/>
  <c r="S7" i="7"/>
  <c r="S5" i="7"/>
  <c r="M7" i="7"/>
  <c r="M5" i="7"/>
  <c r="AB18" i="7"/>
  <c r="AB16" i="7"/>
  <c r="AB12" i="7"/>
  <c r="AA7" i="7"/>
  <c r="AA5" i="7"/>
  <c r="V20" i="7"/>
  <c r="V18" i="7"/>
  <c r="V16" i="7"/>
  <c r="V12" i="7"/>
  <c r="U7" i="7"/>
  <c r="U5" i="7"/>
  <c r="O7" i="7"/>
  <c r="O5" i="7"/>
  <c r="I7" i="7"/>
  <c r="I5" i="7"/>
  <c r="AQ146" i="5"/>
  <c r="AQ142" i="5"/>
  <c r="AQ140" i="5"/>
  <c r="AN149" i="5"/>
  <c r="AN148" i="5"/>
  <c r="AN144" i="5"/>
  <c r="AM146" i="5"/>
  <c r="AM142" i="5"/>
  <c r="AM140" i="5"/>
  <c r="AN132" i="5"/>
  <c r="AN130" i="5"/>
  <c r="AN128" i="5"/>
  <c r="AQ123" i="5"/>
  <c r="AM123" i="5"/>
  <c r="AN121" i="5"/>
  <c r="AN119" i="5"/>
  <c r="AN116" i="5"/>
  <c r="AN112" i="5"/>
  <c r="AN109" i="5"/>
  <c r="AN106" i="5"/>
  <c r="AN102" i="5"/>
  <c r="AN98" i="5"/>
  <c r="AN96" i="5"/>
  <c r="AN94" i="5"/>
  <c r="AN92" i="5"/>
  <c r="AN90" i="5"/>
  <c r="AN86" i="5"/>
  <c r="AN84" i="5"/>
  <c r="AN82" i="5"/>
  <c r="AN80" i="5"/>
  <c r="AN76" i="5"/>
  <c r="AN78" i="5"/>
  <c r="AN73" i="5"/>
  <c r="AN72" i="5"/>
  <c r="AN71" i="5"/>
  <c r="AN66" i="5"/>
  <c r="AN64" i="5"/>
  <c r="AN62" i="5"/>
  <c r="AN61" i="5"/>
  <c r="AQ60" i="5"/>
  <c r="AM60" i="5"/>
  <c r="AN57" i="5"/>
  <c r="AN56" i="5"/>
  <c r="AN54" i="5"/>
  <c r="AN52" i="5"/>
  <c r="AN50" i="5"/>
  <c r="AN48" i="5"/>
  <c r="AM44" i="5"/>
  <c r="AN42" i="5"/>
  <c r="AN40" i="5"/>
  <c r="AN38" i="5"/>
  <c r="AN37" i="5"/>
  <c r="AN36" i="5"/>
  <c r="AN33" i="5"/>
  <c r="AN30" i="5"/>
  <c r="AN28" i="5"/>
  <c r="AN26" i="5"/>
  <c r="AQ23" i="5"/>
  <c r="AM23" i="5"/>
  <c r="AN21" i="5"/>
  <c r="AN18" i="5"/>
  <c r="AN19" i="5"/>
  <c r="AN17" i="5"/>
  <c r="AN15" i="5"/>
  <c r="AN11" i="5"/>
  <c r="AN9" i="5"/>
  <c r="AN7" i="5"/>
  <c r="AN5" i="5"/>
  <c r="AN13" i="5"/>
  <c r="AH149" i="5"/>
  <c r="AH148" i="5"/>
  <c r="AG146" i="5"/>
  <c r="AH144" i="5"/>
  <c r="AG142" i="5"/>
  <c r="AG140" i="5"/>
  <c r="AK142" i="5"/>
  <c r="AK140" i="5"/>
  <c r="AK132" i="5"/>
  <c r="AG132" i="5"/>
  <c r="AH130" i="5"/>
  <c r="AH128" i="5"/>
  <c r="AK123" i="5"/>
  <c r="AG123" i="5"/>
  <c r="AH121" i="5"/>
  <c r="AH119" i="5"/>
  <c r="AH116" i="5"/>
  <c r="AH112" i="5"/>
  <c r="AH109" i="5"/>
  <c r="AH106" i="5"/>
  <c r="AH102" i="5"/>
  <c r="AH98" i="5"/>
  <c r="AH96" i="5"/>
  <c r="AH94" i="5"/>
  <c r="AH92" i="5"/>
  <c r="AH90" i="5"/>
  <c r="AH86" i="5"/>
  <c r="AH84" i="5"/>
  <c r="AH82" i="5"/>
  <c r="AK80" i="5"/>
  <c r="AK78" i="5"/>
  <c r="AK76" i="5"/>
  <c r="AK73" i="5"/>
  <c r="AG78" i="5"/>
  <c r="AG76" i="5"/>
  <c r="AG73" i="5"/>
  <c r="AH72" i="5"/>
  <c r="AK71" i="5"/>
  <c r="AG71" i="5"/>
  <c r="AH66" i="5"/>
  <c r="AK64" i="5"/>
  <c r="AG64" i="5"/>
  <c r="AH62" i="5"/>
  <c r="AH61" i="5"/>
  <c r="AK60" i="5"/>
  <c r="AG60" i="5"/>
  <c r="AH57" i="5"/>
  <c r="AH56" i="5"/>
  <c r="AH54" i="5"/>
  <c r="AH52" i="5"/>
  <c r="AH50" i="5"/>
  <c r="AH48" i="5"/>
  <c r="AG46" i="5"/>
  <c r="AG44" i="5"/>
  <c r="AH38" i="5"/>
  <c r="AH42" i="5"/>
  <c r="AH40" i="5"/>
  <c r="AH37" i="5"/>
  <c r="AH36" i="5"/>
  <c r="AK33" i="5"/>
  <c r="AH34" i="5"/>
  <c r="AG33" i="5"/>
  <c r="AH30" i="5"/>
  <c r="AH28" i="5"/>
  <c r="AK26" i="5"/>
  <c r="AK23" i="5"/>
  <c r="AG26" i="5"/>
  <c r="AG23" i="5"/>
  <c r="AH21" i="5"/>
  <c r="AH19" i="5"/>
  <c r="AH15" i="5"/>
  <c r="AH18" i="5"/>
  <c r="AH17" i="5"/>
  <c r="AH13" i="5"/>
  <c r="AH11" i="5"/>
  <c r="AH9" i="5"/>
  <c r="AH7" i="5"/>
  <c r="AK5" i="5"/>
  <c r="AG5" i="5"/>
  <c r="AG80" i="5"/>
  <c r="AK46" i="5"/>
  <c r="J15" i="20" l="1"/>
  <c r="D18" i="20"/>
  <c r="J18" i="20" s="1"/>
  <c r="M26" i="7"/>
  <c r="S26" i="7"/>
  <c r="D28" i="18" s="1"/>
  <c r="D31" i="18" s="1"/>
  <c r="D18" i="19"/>
  <c r="J18" i="19" s="1"/>
  <c r="J15" i="19"/>
  <c r="D31" i="19"/>
  <c r="J31" i="19" s="1"/>
  <c r="J28" i="19"/>
  <c r="J28" i="20"/>
  <c r="D31" i="20"/>
  <c r="J31" i="20" s="1"/>
  <c r="AQ152" i="5"/>
  <c r="D26" i="20" s="1"/>
  <c r="AM150" i="5"/>
  <c r="E26" i="20" s="1"/>
  <c r="U24" i="7"/>
  <c r="E15" i="19" s="1"/>
  <c r="E18" i="19" s="1"/>
  <c r="AM151" i="5"/>
  <c r="G26" i="20" s="1"/>
  <c r="J31" i="18"/>
  <c r="J28" i="18"/>
  <c r="AM24" i="7"/>
  <c r="E28" i="20" s="1"/>
  <c r="E31" i="20" s="1"/>
  <c r="AM25" i="7"/>
  <c r="G28" i="20" s="1"/>
  <c r="G31" i="20" s="1"/>
  <c r="AA24" i="7"/>
  <c r="E28" i="19" s="1"/>
  <c r="E31" i="19" s="1"/>
  <c r="AG24" i="7"/>
  <c r="E15" i="20" s="1"/>
  <c r="E18" i="20" s="1"/>
  <c r="AG25" i="7"/>
  <c r="G15" i="20" s="1"/>
  <c r="G18" i="20" s="1"/>
  <c r="AA25" i="7"/>
  <c r="G28" i="19" s="1"/>
  <c r="G31" i="19" s="1"/>
  <c r="I24" i="7"/>
  <c r="E15" i="18" s="1"/>
  <c r="E18" i="18" s="1"/>
  <c r="O24" i="7"/>
  <c r="E28" i="18" s="1"/>
  <c r="E31" i="18" s="1"/>
  <c r="U25" i="7"/>
  <c r="G15" i="19" s="1"/>
  <c r="G18" i="19" s="1"/>
  <c r="AG150" i="5"/>
  <c r="E13" i="20" s="1"/>
  <c r="AG151" i="5"/>
  <c r="G13" i="20" s="1"/>
  <c r="AK44" i="5"/>
  <c r="AK152" i="5" s="1"/>
  <c r="D13" i="20" s="1"/>
  <c r="D18" i="18" l="1"/>
  <c r="J18" i="18" s="1"/>
  <c r="J15" i="18"/>
  <c r="J13" i="20"/>
  <c r="J26" i="20"/>
  <c r="AB149" i="5"/>
  <c r="AB148" i="5"/>
  <c r="AA146" i="5"/>
  <c r="AB144" i="5"/>
  <c r="AA142" i="5"/>
  <c r="AA140" i="5"/>
  <c r="AB132" i="5"/>
  <c r="AB130" i="5"/>
  <c r="AB128" i="5"/>
  <c r="AE123" i="5"/>
  <c r="AA123" i="5"/>
  <c r="AB121" i="5"/>
  <c r="AB119" i="5"/>
  <c r="AB116" i="5"/>
  <c r="AB112" i="5"/>
  <c r="AB109" i="5"/>
  <c r="AB106" i="5"/>
  <c r="AB102" i="5"/>
  <c r="AB98" i="5"/>
  <c r="AB96" i="5"/>
  <c r="AB94" i="5"/>
  <c r="AB92" i="5"/>
  <c r="AB90" i="5"/>
  <c r="AB86" i="5"/>
  <c r="AB84" i="5"/>
  <c r="AB82" i="5"/>
  <c r="AB80" i="5"/>
  <c r="AB78" i="5"/>
  <c r="AB76" i="5"/>
  <c r="AB73" i="5"/>
  <c r="AB72" i="5"/>
  <c r="AB71" i="5"/>
  <c r="AB66" i="5"/>
  <c r="AB62" i="5"/>
  <c r="AB61" i="5"/>
  <c r="AA60" i="5"/>
  <c r="AE60" i="5"/>
  <c r="AB57" i="5"/>
  <c r="AB56" i="5"/>
  <c r="AB54" i="5"/>
  <c r="AB52" i="5"/>
  <c r="AB50" i="5"/>
  <c r="AB48" i="5"/>
  <c r="AB46" i="5"/>
  <c r="AE44" i="5"/>
  <c r="AA44" i="5"/>
  <c r="AB42" i="5"/>
  <c r="AB40" i="5"/>
  <c r="AB38" i="5"/>
  <c r="AB37" i="5"/>
  <c r="AB36" i="5"/>
  <c r="AB33" i="5"/>
  <c r="AB30" i="5"/>
  <c r="AB28" i="5"/>
  <c r="AB26" i="5"/>
  <c r="AA23" i="5"/>
  <c r="AB21" i="5"/>
  <c r="AB19" i="5"/>
  <c r="AB18" i="5"/>
  <c r="AB17" i="5"/>
  <c r="AB15" i="5"/>
  <c r="AB13" i="5"/>
  <c r="AB11" i="5"/>
  <c r="AB9" i="5"/>
  <c r="AB7" i="5"/>
  <c r="AB5" i="5"/>
  <c r="AB64" i="5"/>
  <c r="AE23" i="5"/>
  <c r="V149" i="5"/>
  <c r="V148" i="5"/>
  <c r="U146" i="5"/>
  <c r="V144" i="5"/>
  <c r="U142" i="5"/>
  <c r="U140" i="5"/>
  <c r="V132" i="5"/>
  <c r="V130" i="5"/>
  <c r="V128" i="5"/>
  <c r="Y123" i="5"/>
  <c r="U123" i="5"/>
  <c r="V121" i="5"/>
  <c r="V119" i="5"/>
  <c r="V116" i="5"/>
  <c r="V112" i="5"/>
  <c r="V109" i="5"/>
  <c r="V106" i="5"/>
  <c r="V102" i="5"/>
  <c r="V98" i="5"/>
  <c r="V96" i="5"/>
  <c r="V94" i="5"/>
  <c r="V92" i="5"/>
  <c r="V90" i="5"/>
  <c r="V86" i="5"/>
  <c r="V84" i="5"/>
  <c r="V82" i="5"/>
  <c r="V80" i="5"/>
  <c r="V78" i="5"/>
  <c r="V76" i="5"/>
  <c r="V73" i="5"/>
  <c r="V72" i="5"/>
  <c r="V71" i="5"/>
  <c r="V66" i="5"/>
  <c r="V64" i="5"/>
  <c r="V62" i="5"/>
  <c r="Y60" i="5"/>
  <c r="V61" i="5"/>
  <c r="U60" i="5"/>
  <c r="V57" i="5"/>
  <c r="V56" i="5"/>
  <c r="V54" i="5"/>
  <c r="V52" i="5"/>
  <c r="V50" i="5"/>
  <c r="Y44" i="5"/>
  <c r="V48" i="5"/>
  <c r="V46" i="5"/>
  <c r="U44" i="5"/>
  <c r="V42" i="5"/>
  <c r="V40" i="5"/>
  <c r="V38" i="5"/>
  <c r="V37" i="5"/>
  <c r="V36" i="5"/>
  <c r="V33" i="5"/>
  <c r="V30" i="5"/>
  <c r="V28" i="5"/>
  <c r="V26" i="5"/>
  <c r="Y23" i="5"/>
  <c r="U23" i="5"/>
  <c r="V21" i="5"/>
  <c r="V19" i="5"/>
  <c r="V18" i="5"/>
  <c r="V17" i="5"/>
  <c r="V15" i="5"/>
  <c r="V13" i="5"/>
  <c r="V11" i="5"/>
  <c r="V9" i="5"/>
  <c r="V7" i="5"/>
  <c r="V5" i="5"/>
  <c r="S23" i="5"/>
  <c r="S152" i="5" s="1"/>
  <c r="D26" i="18" s="1"/>
  <c r="J26" i="18" s="1"/>
  <c r="O146" i="5"/>
  <c r="O142" i="5"/>
  <c r="O140" i="5"/>
  <c r="S123" i="5"/>
  <c r="O123" i="5"/>
  <c r="O60" i="5"/>
  <c r="S60" i="5"/>
  <c r="S44" i="5"/>
  <c r="O44" i="5"/>
  <c r="O23" i="5"/>
  <c r="I146" i="5"/>
  <c r="I142" i="5"/>
  <c r="I140" i="5"/>
  <c r="I123" i="5"/>
  <c r="M123" i="5"/>
  <c r="I60" i="5"/>
  <c r="M60" i="5"/>
  <c r="I44" i="5"/>
  <c r="M44" i="5"/>
  <c r="M23" i="5"/>
  <c r="I23" i="5"/>
  <c r="AQ26" i="4"/>
  <c r="AN39" i="4"/>
  <c r="AN38" i="4"/>
  <c r="AN36" i="4"/>
  <c r="AN35" i="4"/>
  <c r="AN33" i="4"/>
  <c r="AN31" i="4"/>
  <c r="AM26" i="4"/>
  <c r="AQ25" i="4"/>
  <c r="AQ24" i="4"/>
  <c r="AQ23" i="4"/>
  <c r="AQ18" i="4"/>
  <c r="AQ42" i="4" s="1"/>
  <c r="D25" i="20" s="1"/>
  <c r="J25" i="20" s="1"/>
  <c r="AM25" i="4"/>
  <c r="AM24" i="4"/>
  <c r="AM23" i="4"/>
  <c r="AM18" i="4"/>
  <c r="AN5" i="4"/>
  <c r="AH38" i="4"/>
  <c r="AH36" i="4"/>
  <c r="AH35" i="4"/>
  <c r="AH33" i="4"/>
  <c r="D27" i="20" l="1"/>
  <c r="D32" i="20" s="1"/>
  <c r="J32" i="20" s="1"/>
  <c r="U150" i="5"/>
  <c r="E13" i="19" s="1"/>
  <c r="U151" i="5"/>
  <c r="G13" i="19" s="1"/>
  <c r="AA151" i="5"/>
  <c r="G26" i="19" s="1"/>
  <c r="M152" i="5"/>
  <c r="D13" i="18" s="1"/>
  <c r="Y152" i="5"/>
  <c r="D13" i="19" s="1"/>
  <c r="J13" i="19" s="1"/>
  <c r="AE152" i="5"/>
  <c r="D26" i="19" s="1"/>
  <c r="O150" i="5"/>
  <c r="AM41" i="4"/>
  <c r="G25" i="20" s="1"/>
  <c r="G27" i="20" s="1"/>
  <c r="I150" i="5"/>
  <c r="AA150" i="5"/>
  <c r="E26" i="19" s="1"/>
  <c r="AM40" i="4"/>
  <c r="E25" i="20" s="1"/>
  <c r="E27" i="20" s="1"/>
  <c r="J27" i="20" l="1"/>
  <c r="J13" i="18"/>
  <c r="E26" i="18"/>
  <c r="E13" i="18"/>
  <c r="J26" i="19"/>
  <c r="E32" i="20"/>
  <c r="D33" i="20" s="1"/>
  <c r="AH32" i="4"/>
  <c r="AG41" i="4" s="1"/>
  <c r="G12" i="20" s="1"/>
  <c r="G14" i="20" s="1"/>
  <c r="AG31" i="4"/>
  <c r="AG26" i="4"/>
  <c r="AK26" i="4"/>
  <c r="AG25" i="4"/>
  <c r="AG24" i="4"/>
  <c r="AG23" i="4"/>
  <c r="AK25" i="4"/>
  <c r="AK24" i="4"/>
  <c r="AK23" i="4"/>
  <c r="AK18" i="4"/>
  <c r="AG18" i="4"/>
  <c r="AG5" i="4"/>
  <c r="AB39" i="4"/>
  <c r="AB38" i="4"/>
  <c r="AB36" i="4"/>
  <c r="AB35" i="4"/>
  <c r="AB33" i="4"/>
  <c r="AB31" i="4"/>
  <c r="AE26" i="4"/>
  <c r="AA26" i="4"/>
  <c r="AA25" i="4"/>
  <c r="AA24" i="4"/>
  <c r="AE25" i="4"/>
  <c r="AE24" i="4"/>
  <c r="AA23" i="4"/>
  <c r="AE23" i="4"/>
  <c r="AA18" i="4"/>
  <c r="AE18" i="4"/>
  <c r="AB5" i="4"/>
  <c r="V38" i="4"/>
  <c r="V36" i="4"/>
  <c r="V35" i="4"/>
  <c r="V33" i="4"/>
  <c r="V31" i="4"/>
  <c r="U26" i="4"/>
  <c r="Y26" i="4"/>
  <c r="U25" i="4"/>
  <c r="U24" i="4"/>
  <c r="Y25" i="4"/>
  <c r="Y24" i="4"/>
  <c r="Y42" i="4" s="1"/>
  <c r="D12" i="19" s="1"/>
  <c r="D14" i="19" s="1"/>
  <c r="D19" i="19" s="1"/>
  <c r="U23" i="4"/>
  <c r="Y23" i="4"/>
  <c r="Y18" i="4"/>
  <c r="U18" i="4"/>
  <c r="V5" i="4"/>
  <c r="O26" i="4"/>
  <c r="S26" i="4"/>
  <c r="S25" i="4"/>
  <c r="O25" i="4"/>
  <c r="S24" i="4"/>
  <c r="O24" i="4"/>
  <c r="O23" i="4"/>
  <c r="S23" i="4"/>
  <c r="S18" i="4"/>
  <c r="O18" i="4"/>
  <c r="M26" i="4"/>
  <c r="M25" i="4"/>
  <c r="M24" i="4"/>
  <c r="M23" i="4"/>
  <c r="M18" i="4"/>
  <c r="I26" i="4"/>
  <c r="I25" i="4"/>
  <c r="I24" i="4"/>
  <c r="I23" i="4"/>
  <c r="I18" i="4"/>
  <c r="AE42" i="4" l="1"/>
  <c r="D25" i="19" s="1"/>
  <c r="AK42" i="4"/>
  <c r="D12" i="20" s="1"/>
  <c r="J12" i="19"/>
  <c r="S42" i="4"/>
  <c r="D25" i="18" s="1"/>
  <c r="D27" i="18" s="1"/>
  <c r="I40" i="4"/>
  <c r="E12" i="18" s="1"/>
  <c r="E14" i="18" s="1"/>
  <c r="E19" i="18" s="1"/>
  <c r="M42" i="4"/>
  <c r="D12" i="18" s="1"/>
  <c r="J12" i="18" s="1"/>
  <c r="AG40" i="4"/>
  <c r="E12" i="20" s="1"/>
  <c r="E14" i="20" s="1"/>
  <c r="AA41" i="4"/>
  <c r="G25" i="19" s="1"/>
  <c r="G27" i="19" s="1"/>
  <c r="AA40" i="4"/>
  <c r="E25" i="19" s="1"/>
  <c r="E27" i="19" s="1"/>
  <c r="E32" i="19" s="1"/>
  <c r="U40" i="4"/>
  <c r="E12" i="19" s="1"/>
  <c r="U41" i="4"/>
  <c r="G12" i="19" s="1"/>
  <c r="G14" i="19" s="1"/>
  <c r="O40" i="4"/>
  <c r="E25" i="18" s="1"/>
  <c r="E27" i="18" s="1"/>
  <c r="E32" i="18" s="1"/>
  <c r="AE17" i="1"/>
  <c r="AE12" i="1"/>
  <c r="AE11" i="1"/>
  <c r="AE8" i="1"/>
  <c r="AE4" i="1"/>
  <c r="AA17" i="1"/>
  <c r="AA12" i="1"/>
  <c r="AA11" i="1"/>
  <c r="AA8" i="1"/>
  <c r="Z4" i="1"/>
  <c r="AB23" i="1" s="1"/>
  <c r="E11" i="20" s="1"/>
  <c r="W17" i="1"/>
  <c r="W12" i="1"/>
  <c r="W11" i="1"/>
  <c r="W8" i="1"/>
  <c r="W4" i="1"/>
  <c r="S17" i="1"/>
  <c r="S12" i="1"/>
  <c r="S11" i="1"/>
  <c r="S8" i="1"/>
  <c r="S4" i="1"/>
  <c r="J12" i="20" l="1"/>
  <c r="D14" i="20"/>
  <c r="J25" i="19"/>
  <c r="D27" i="19"/>
  <c r="D33" i="19"/>
  <c r="E14" i="19"/>
  <c r="E19" i="19" s="1"/>
  <c r="D20" i="19" s="1"/>
  <c r="AF24" i="1"/>
  <c r="G24" i="20" s="1"/>
  <c r="G32" i="20" s="1"/>
  <c r="F33" i="20" s="1"/>
  <c r="E19" i="20"/>
  <c r="D20" i="20" s="1"/>
  <c r="J14" i="19"/>
  <c r="J19" i="19"/>
  <c r="J27" i="18"/>
  <c r="D32" i="18"/>
  <c r="J32" i="18" s="1"/>
  <c r="J25" i="18"/>
  <c r="D14" i="18"/>
  <c r="AB24" i="1"/>
  <c r="G11" i="20" s="1"/>
  <c r="G19" i="20" s="1"/>
  <c r="F20" i="20" s="1"/>
  <c r="X24" i="1"/>
  <c r="G24" i="19" s="1"/>
  <c r="G32" i="19" s="1"/>
  <c r="F33" i="19" s="1"/>
  <c r="T24" i="1"/>
  <c r="G11" i="19" s="1"/>
  <c r="J14" i="20" l="1"/>
  <c r="D19" i="20"/>
  <c r="J19" i="20" s="1"/>
  <c r="D32" i="19"/>
  <c r="J32" i="19" s="1"/>
  <c r="J27" i="19"/>
  <c r="G19" i="19"/>
  <c r="F20" i="19" s="1"/>
  <c r="J14" i="18"/>
  <c r="D19" i="18"/>
  <c r="D33" i="18"/>
  <c r="J19" i="18" l="1"/>
  <c r="D20" i="18"/>
</calcChain>
</file>

<file path=xl/sharedStrings.xml><?xml version="1.0" encoding="utf-8"?>
<sst xmlns="http://schemas.openxmlformats.org/spreadsheetml/2006/main" count="1710" uniqueCount="426">
  <si>
    <t>敷地出入口から徒歩圏内（おおむね800m以内(注１)）に次の施設などが一つ以上あること。</t>
    <rPh sb="7" eb="9">
      <t>トホ</t>
    </rPh>
    <rPh sb="9" eb="11">
      <t>ケンナイ</t>
    </rPh>
    <rPh sb="28" eb="29">
      <t>ツギ</t>
    </rPh>
    <rPh sb="35" eb="36">
      <t>ヒト</t>
    </rPh>
    <phoneticPr fontId="4"/>
  </si>
  <si>
    <t>(1)</t>
    <phoneticPr fontId="4"/>
  </si>
  <si>
    <t>子育てひろば(注２)など、乳幼児と親が一緒に過ごせる施設</t>
    <phoneticPr fontId="4"/>
  </si>
  <si>
    <t>(2)</t>
  </si>
  <si>
    <t>児童館や図書館など、子供が室内で過ごせる施設</t>
  </si>
  <si>
    <t>(3)</t>
  </si>
  <si>
    <t>子供が遊べる広場、公園や緑地など</t>
    <rPh sb="0" eb="2">
      <t>コドモ</t>
    </rPh>
    <phoneticPr fontId="4"/>
  </si>
  <si>
    <t>保育、教育施設等</t>
    <rPh sb="0" eb="2">
      <t>ホイク</t>
    </rPh>
    <rPh sb="3" eb="5">
      <t>キョウイク</t>
    </rPh>
    <rPh sb="5" eb="7">
      <t>シセツ</t>
    </rPh>
    <rPh sb="7" eb="8">
      <t>トウ</t>
    </rPh>
    <phoneticPr fontId="4"/>
  </si>
  <si>
    <t>保育所、幼稚園などの保育、教育施設</t>
    <phoneticPr fontId="4"/>
  </si>
  <si>
    <t>小学校及び学童クラブなどの教育施設など</t>
    <phoneticPr fontId="4"/>
  </si>
  <si>
    <t>医療施設</t>
    <rPh sb="0" eb="2">
      <t>イリョウ</t>
    </rPh>
    <rPh sb="2" eb="4">
      <t>シセツ</t>
    </rPh>
    <phoneticPr fontId="4"/>
  </si>
  <si>
    <t>敷地出入口から徒歩圏内（おおむね800m以内(注１)）に小児科や耳鼻科など、子供が受診できる医療施設が一つ以上あること。</t>
    <rPh sb="51" eb="52">
      <t>ヒト</t>
    </rPh>
    <phoneticPr fontId="4"/>
  </si>
  <si>
    <t>生活利便施設等</t>
    <rPh sb="0" eb="2">
      <t>セイカツ</t>
    </rPh>
    <rPh sb="2" eb="4">
      <t>リベン</t>
    </rPh>
    <rPh sb="4" eb="6">
      <t>シセツ</t>
    </rPh>
    <rPh sb="6" eb="7">
      <t>トウ</t>
    </rPh>
    <phoneticPr fontId="4"/>
  </si>
  <si>
    <t>鉄道駅やバス停</t>
    <phoneticPr fontId="4"/>
  </si>
  <si>
    <t>食料品や日用品などが購入できる商業施設</t>
    <phoneticPr fontId="4"/>
  </si>
  <si>
    <t>銀行、郵便局やＡＴＭなどの金融関連施設</t>
    <phoneticPr fontId="4"/>
  </si>
  <si>
    <t>(4)</t>
    <phoneticPr fontId="4"/>
  </si>
  <si>
    <t>子供連れで気軽に飲食できるファミリーレストランなどの飲食施設</t>
    <rPh sb="0" eb="2">
      <t>コドモ</t>
    </rPh>
    <rPh sb="2" eb="3">
      <t>ヅ</t>
    </rPh>
    <rPh sb="5" eb="7">
      <t>キガル</t>
    </rPh>
    <rPh sb="8" eb="10">
      <t>インショク</t>
    </rPh>
    <rPh sb="26" eb="28">
      <t>インショク</t>
    </rPh>
    <rPh sb="28" eb="30">
      <t>シセツ</t>
    </rPh>
    <phoneticPr fontId="4"/>
  </si>
  <si>
    <t>次に例示するものなど、活発な地域活動が行われていること。</t>
    <rPh sb="0" eb="1">
      <t>ツギ</t>
    </rPh>
    <phoneticPr fontId="1"/>
  </si>
  <si>
    <t>(3)</t>
    <phoneticPr fontId="4"/>
  </si>
  <si>
    <t>自治会や地域活動団体などによるインターネットを活用したイベント</t>
    <rPh sb="4" eb="6">
      <t>チイキ</t>
    </rPh>
    <rPh sb="6" eb="8">
      <t>カツドウ</t>
    </rPh>
    <rPh sb="8" eb="10">
      <t>ダンタイ</t>
    </rPh>
    <rPh sb="23" eb="25">
      <t>カツヨウ</t>
    </rPh>
    <phoneticPr fontId="1"/>
  </si>
  <si>
    <t>(4)</t>
  </si>
  <si>
    <t>(5)</t>
    <phoneticPr fontId="4"/>
  </si>
  <si>
    <t>「子供110番の家」の取組</t>
    <rPh sb="1" eb="3">
      <t>コドモ</t>
    </rPh>
    <rPh sb="6" eb="7">
      <t>バン</t>
    </rPh>
    <rPh sb="8" eb="9">
      <t>イエ</t>
    </rPh>
    <rPh sb="11" eb="13">
      <t>トリクミ</t>
    </rPh>
    <phoneticPr fontId="1"/>
  </si>
  <si>
    <t>(1)</t>
  </si>
  <si>
    <t>敷地出入口から徒歩圏内（おおむね800m以内(注１)）に次の施設などが一つ以上あること。</t>
    <rPh sb="2" eb="5">
      <t>デイリグチ</t>
    </rPh>
    <rPh sb="7" eb="9">
      <t>トホ</t>
    </rPh>
    <rPh sb="9" eb="11">
      <t>ケンナイ</t>
    </rPh>
    <rPh sb="28" eb="29">
      <t>ツギ</t>
    </rPh>
    <rPh sb="35" eb="36">
      <t>ヒト</t>
    </rPh>
    <phoneticPr fontId="4"/>
  </si>
  <si>
    <t>項　目</t>
    <rPh sb="0" eb="1">
      <t>コウ</t>
    </rPh>
    <rPh sb="2" eb="3">
      <t>メ</t>
    </rPh>
    <phoneticPr fontId="3"/>
  </si>
  <si>
    <t>基　準</t>
    <rPh sb="0" eb="1">
      <t>モト</t>
    </rPh>
    <rPh sb="2" eb="3">
      <t>ジュン</t>
    </rPh>
    <phoneticPr fontId="3"/>
  </si>
  <si>
    <t>自治会などによる季節行事や清掃活動</t>
  </si>
  <si>
    <t>「遊び場づくり」や「安全マップづくり」などの活動</t>
  </si>
  <si>
    <t>(5)</t>
  </si>
  <si>
    <t>住戸内の床は、次に掲げるものを除き、段差のない構造（５㎜以下の段差については、段差のないものとみなす。）とする。</t>
    <rPh sb="15" eb="16">
      <t>ノゾ</t>
    </rPh>
    <phoneticPr fontId="4"/>
  </si>
  <si>
    <t xml:space="preserve">(1)
</t>
    <phoneticPr fontId="4"/>
  </si>
  <si>
    <t>玄関の出入口の段差：くつずりと玄関外側の高低差が20㎜以下とし、かつ、くつずりと玄関土間の高低差が5㎜以下としたもの</t>
    <phoneticPr fontId="4"/>
  </si>
  <si>
    <t>玄関の上がりかまちの段差</t>
    <phoneticPr fontId="4"/>
  </si>
  <si>
    <t xml:space="preserve">(3)
</t>
    <phoneticPr fontId="4"/>
  </si>
  <si>
    <t>浴室の出入口の段差：20㎜以下の単純段差としたもの又は浴室内外の高低差が120㎜以下、またぎ高さ180㎜以下とし、かつ、手すりを設置したもの</t>
    <phoneticPr fontId="4"/>
  </si>
  <si>
    <t xml:space="preserve">(4)
</t>
  </si>
  <si>
    <t>バルコニーの出入口の段差：接地階を有しない住戸のバルコニーについては、次に掲げるもの並びにバルコニーと踏み段との段差及び踏み段とかまちの段差で180㎜以下の単純段差</t>
    <phoneticPr fontId="4"/>
  </si>
  <si>
    <t xml:space="preserve">ア
</t>
    <phoneticPr fontId="4"/>
  </si>
  <si>
    <t>180㎜（踏み段を設ける場合にあっては、360㎜）以下の単純段差としたもの</t>
    <phoneticPr fontId="4"/>
  </si>
  <si>
    <t xml:space="preserve">イ
</t>
    <phoneticPr fontId="4"/>
  </si>
  <si>
    <t>250㎜以下の単純段差とし、かつ、手すりを設置できるようにしたもの</t>
    <phoneticPr fontId="4"/>
  </si>
  <si>
    <t xml:space="preserve">ウ
</t>
    <phoneticPr fontId="4"/>
  </si>
  <si>
    <t>屋内側及び屋外側の高さが180㎜以下のまたぎ段差（踏み段を設ける場合にあっては、屋内側の高さが180㎜以下で屋外側の高さが360㎜以下のまたぎ段差）とし、かつ、手すりを設置できるようにしたもの</t>
    <phoneticPr fontId="4"/>
  </si>
  <si>
    <t xml:space="preserve">(5)
</t>
    <phoneticPr fontId="4"/>
  </si>
  <si>
    <t>居室の部分の床のうち次に掲げる基準に適合するものとその他の部分の床の300㎜以上450㎜以下の段差</t>
    <phoneticPr fontId="4"/>
  </si>
  <si>
    <t>面積が３㎡以上９㎡（当該居室の面積が18㎡以下の場合にあっては、当該面積の1/2）未満であること。</t>
    <phoneticPr fontId="4"/>
  </si>
  <si>
    <t>イ</t>
    <phoneticPr fontId="4"/>
  </si>
  <si>
    <t>当該部分の面積の合計が、当該居室の面積の1/2未満であること。</t>
    <phoneticPr fontId="4"/>
  </si>
  <si>
    <t xml:space="preserve">ウ
</t>
    <phoneticPr fontId="4"/>
  </si>
  <si>
    <t>間口（工事を伴わない撤去等により確保できる部分の長さを含む。）が1,500㎜以上であること。</t>
    <phoneticPr fontId="4"/>
  </si>
  <si>
    <t>エ</t>
    <phoneticPr fontId="4"/>
  </si>
  <si>
    <t>その他の部分の床より高い位置にあること。</t>
    <phoneticPr fontId="4"/>
  </si>
  <si>
    <t xml:space="preserve">(1)
</t>
    <phoneticPr fontId="4"/>
  </si>
  <si>
    <t>転落防止のための手すりは、足がかりがなく、子供が容易によじ登れない形状とするとともに、次に掲げる基準に適合していること。ただし、外部の地面、床等からの高さが１ｍ以下の範囲又は開閉できない窓その他転落のおそれのないものは除く。</t>
    <rPh sb="13" eb="14">
      <t>アシ</t>
    </rPh>
    <rPh sb="21" eb="23">
      <t>コドモ</t>
    </rPh>
    <rPh sb="24" eb="26">
      <t>ヨウイ</t>
    </rPh>
    <rPh sb="29" eb="30">
      <t>ノボ</t>
    </rPh>
    <rPh sb="33" eb="35">
      <t>ケイジョウ</t>
    </rPh>
    <rPh sb="109" eb="110">
      <t>ノゾ</t>
    </rPh>
    <phoneticPr fontId="4"/>
  </si>
  <si>
    <t>バルコニーその他これに類するもの、２階以上の窓、廊下及び階段（開放されている側に限る）</t>
    <phoneticPr fontId="4"/>
  </si>
  <si>
    <t xml:space="preserve">(ｱ)
</t>
    <phoneticPr fontId="4"/>
  </si>
  <si>
    <t>原則床面（階段にあっては踏面の先端）から1,100mm以上（1,200㎜推奨）に達するよう設けられていること。</t>
    <rPh sb="0" eb="2">
      <t>ゲンソク</t>
    </rPh>
    <rPh sb="2" eb="4">
      <t>ユカメン</t>
    </rPh>
    <rPh sb="5" eb="7">
      <t>カイダン</t>
    </rPh>
    <rPh sb="12" eb="14">
      <t>フミヅラ</t>
    </rPh>
    <rPh sb="15" eb="17">
      <t>センタン</t>
    </rPh>
    <rPh sb="27" eb="29">
      <t>イジョウ</t>
    </rPh>
    <rPh sb="36" eb="38">
      <t>スイショウ</t>
    </rPh>
    <rPh sb="40" eb="41">
      <t>タッ</t>
    </rPh>
    <rPh sb="45" eb="46">
      <t>モウ</t>
    </rPh>
    <phoneticPr fontId="4"/>
  </si>
  <si>
    <t xml:space="preserve">(ｲ)
</t>
    <phoneticPr fontId="4"/>
  </si>
  <si>
    <t>バルコニーその他これに類するもの、廊下及び階段にあっては腰壁、窓にあっては窓台その他足がかりとなるおそれのある部分（以下「腰壁等」という。）には、足がかりとなりにくい措置を講じること。</t>
    <rPh sb="7" eb="8">
      <t>タ</t>
    </rPh>
    <rPh sb="11" eb="12">
      <t>ルイ</t>
    </rPh>
    <rPh sb="17" eb="19">
      <t>ロウカ</t>
    </rPh>
    <rPh sb="19" eb="20">
      <t>オヨ</t>
    </rPh>
    <rPh sb="21" eb="23">
      <t>カイダン</t>
    </rPh>
    <rPh sb="28" eb="30">
      <t>コシカベ</t>
    </rPh>
    <rPh sb="31" eb="32">
      <t>マド</t>
    </rPh>
    <rPh sb="37" eb="38">
      <t>マド</t>
    </rPh>
    <rPh sb="38" eb="39">
      <t>ダイ</t>
    </rPh>
    <rPh sb="41" eb="42">
      <t>ホカ</t>
    </rPh>
    <rPh sb="42" eb="43">
      <t>アシ</t>
    </rPh>
    <rPh sb="55" eb="57">
      <t>ブブン</t>
    </rPh>
    <rPh sb="58" eb="60">
      <t>イカ</t>
    </rPh>
    <rPh sb="61" eb="63">
      <t>コシカベ</t>
    </rPh>
    <rPh sb="63" eb="64">
      <t>トウ</t>
    </rPh>
    <rPh sb="73" eb="74">
      <t>アシ</t>
    </rPh>
    <rPh sb="83" eb="85">
      <t>ソチ</t>
    </rPh>
    <rPh sb="86" eb="87">
      <t>コウ</t>
    </rPh>
    <phoneticPr fontId="4"/>
  </si>
  <si>
    <t xml:space="preserve">イ
</t>
    <phoneticPr fontId="4"/>
  </si>
  <si>
    <t>転落防止のための手すりの手すり子で床面（階段にあっては踏面の先端）及び腰壁等（腰壁等の高さが650mm未満の場合に限る。）からの高さが800mm以内の部分に存するものの相互の間隔は、内法寸法で110mm以下（90㎜推奨）であること。</t>
    <phoneticPr fontId="4"/>
  </si>
  <si>
    <t xml:space="preserve">(2)
</t>
    <phoneticPr fontId="4"/>
  </si>
  <si>
    <t>各住戸の居室内の内装の仕上げや居室に係る天井裏等の下地材等に用いる特定建材は、日本産業規格又は日本農林規格のF☆☆☆☆表示のある建築材料等（ホルムアルデヒト発散建築材料に該当しないもの）とする。</t>
    <rPh sb="41" eb="43">
      <t>サンギョウ</t>
    </rPh>
    <rPh sb="45" eb="46">
      <t>マタ</t>
    </rPh>
    <phoneticPr fontId="4"/>
  </si>
  <si>
    <t>防犯対策用の鍵を使用する。</t>
    <phoneticPr fontId="4"/>
  </si>
  <si>
    <t>サッシ等の開口部</t>
    <rPh sb="3" eb="4">
      <t>トウ</t>
    </rPh>
    <rPh sb="5" eb="8">
      <t>カイコウブ</t>
    </rPh>
    <phoneticPr fontId="4"/>
  </si>
  <si>
    <t>SIAAの基準を満たした抗菌加工や抗ウイルス加工が施されたものなど、抗菌、防カビ、抗ウイルス対応措置が講じられた住設部品を使用する。</t>
    <rPh sb="12" eb="14">
      <t>コウキン</t>
    </rPh>
    <rPh sb="14" eb="16">
      <t>カコウ</t>
    </rPh>
    <rPh sb="17" eb="18">
      <t>コウ</t>
    </rPh>
    <rPh sb="22" eb="24">
      <t>カコウ</t>
    </rPh>
    <rPh sb="25" eb="26">
      <t>ホドコ</t>
    </rPh>
    <rPh sb="34" eb="35">
      <t>コウ</t>
    </rPh>
    <rPh sb="35" eb="36">
      <t>キン</t>
    </rPh>
    <rPh sb="37" eb="38">
      <t>ボウ</t>
    </rPh>
    <rPh sb="41" eb="42">
      <t>コウ</t>
    </rPh>
    <rPh sb="46" eb="48">
      <t>タイオウ</t>
    </rPh>
    <rPh sb="48" eb="50">
      <t>ソチ</t>
    </rPh>
    <rPh sb="51" eb="52">
      <t>コウ</t>
    </rPh>
    <rPh sb="56" eb="58">
      <t>ジュウセツ</t>
    </rPh>
    <phoneticPr fontId="4"/>
  </si>
  <si>
    <t>段差解消</t>
    <rPh sb="0" eb="2">
      <t>ダンサ</t>
    </rPh>
    <rPh sb="2" eb="4">
      <t>カイショウ</t>
    </rPh>
    <phoneticPr fontId="3"/>
  </si>
  <si>
    <t>転落防止・落下物による危険防止</t>
    <rPh sb="0" eb="2">
      <t>テンラク</t>
    </rPh>
    <rPh sb="2" eb="4">
      <t>ボウシ</t>
    </rPh>
    <rPh sb="5" eb="8">
      <t>ラッカブツ</t>
    </rPh>
    <rPh sb="11" eb="13">
      <t>キケン</t>
    </rPh>
    <rPh sb="13" eb="15">
      <t>ボウシ</t>
    </rPh>
    <phoneticPr fontId="3"/>
  </si>
  <si>
    <t>防犯対策</t>
    <rPh sb="0" eb="4">
      <t>ボウハンタイサク</t>
    </rPh>
    <phoneticPr fontId="3"/>
  </si>
  <si>
    <t>(2)</t>
    <phoneticPr fontId="4"/>
  </si>
  <si>
    <t>ア</t>
    <phoneticPr fontId="4"/>
  </si>
  <si>
    <t>ドアストッパー、ドアクローザー</t>
    <phoneticPr fontId="4"/>
  </si>
  <si>
    <t>　　</t>
    <phoneticPr fontId="4"/>
  </si>
  <si>
    <t>開き戸には、ドアストッパーやドアクローザーを設置するとともに、吊元側の隙間が生じにくい仕様の製品を採用するか、指挟み防止カバー等指挟み防止措置を講じる。</t>
    <phoneticPr fontId="4"/>
  </si>
  <si>
    <t>手すりの設置</t>
    <phoneticPr fontId="4"/>
  </si>
  <si>
    <t>玄関の出入りのサポートのための手すりの設置がされているか、設置できる構造になっている。</t>
    <phoneticPr fontId="4"/>
  </si>
  <si>
    <t>補助照明の設置</t>
    <phoneticPr fontId="4"/>
  </si>
  <si>
    <t>玄関や住戸内廊下に人感センサー付きの照明又は足元灯等の補助照明を設置する。</t>
    <phoneticPr fontId="4"/>
  </si>
  <si>
    <t>耐震性能</t>
    <rPh sb="0" eb="2">
      <t>タイシン</t>
    </rPh>
    <rPh sb="2" eb="4">
      <t>セイノウ</t>
    </rPh>
    <phoneticPr fontId="4"/>
  </si>
  <si>
    <t>玄関ドア枠は耐震枠で、JIS（日本工業規格）におけるA4702面内変形追随性の規定におけるD－3等級同等以上であり、あわせてドアガードも耐震性に配慮したものとなっている。</t>
    <phoneticPr fontId="4"/>
  </si>
  <si>
    <t>利便性への配慮</t>
    <phoneticPr fontId="4"/>
  </si>
  <si>
    <t>洗面所の水栓金具はレバー式等操作しやすい形状とし、給湯温度の制御が可能な水栓金具とする。</t>
    <phoneticPr fontId="4"/>
  </si>
  <si>
    <t>ホース付水栓（シャワー吐水機能付き）とする。</t>
    <phoneticPr fontId="4"/>
  </si>
  <si>
    <t>タッチレス水栓とする。</t>
    <rPh sb="5" eb="7">
      <t>スイセン</t>
    </rPh>
    <phoneticPr fontId="4"/>
  </si>
  <si>
    <t>浴室出入りのための手すりの設置がされているか、設置できる構造になっている。</t>
    <phoneticPr fontId="4"/>
  </si>
  <si>
    <t>洗面所暖房機の設置</t>
    <phoneticPr fontId="4"/>
  </si>
  <si>
    <t>暖房機を設置するか、後から機器の設置が可能となるコンセント等の設備を施す。</t>
    <rPh sb="29" eb="30">
      <t>トウ</t>
    </rPh>
    <phoneticPr fontId="4"/>
  </si>
  <si>
    <t>進入防止錠等の設置</t>
    <rPh sb="0" eb="2">
      <t>シンニュウ</t>
    </rPh>
    <phoneticPr fontId="4"/>
  </si>
  <si>
    <t>浴室のドアには、子供の進入を防止する鍵をおおむね床上1,400㎜以上の高さに設置する。</t>
    <phoneticPr fontId="4"/>
  </si>
  <si>
    <t>また、浴室の鍵は、外からの解錠が可能なものとする。</t>
    <phoneticPr fontId="4"/>
  </si>
  <si>
    <t>滑りにくい床素材</t>
    <phoneticPr fontId="4"/>
  </si>
  <si>
    <t>浴室の床は水に濡れても滑りにくい仕上げとする。</t>
    <phoneticPr fontId="4"/>
  </si>
  <si>
    <t>浴槽への出入りのための手すりを設置する。</t>
    <phoneticPr fontId="4"/>
  </si>
  <si>
    <t>呼び出し機能の設置</t>
    <rPh sb="0" eb="1">
      <t>ヨ</t>
    </rPh>
    <rPh sb="2" eb="3">
      <t>ダ</t>
    </rPh>
    <rPh sb="4" eb="6">
      <t>キノウ</t>
    </rPh>
    <rPh sb="7" eb="9">
      <t>セッチ</t>
    </rPh>
    <phoneticPr fontId="4"/>
  </si>
  <si>
    <t>浴室からリビング等に連絡できる呼び出しチャイム等を設置する。</t>
    <rPh sb="0" eb="2">
      <t>ヨクシツ</t>
    </rPh>
    <rPh sb="8" eb="9">
      <t>トウ</t>
    </rPh>
    <rPh sb="10" eb="12">
      <t>レンラク</t>
    </rPh>
    <rPh sb="15" eb="16">
      <t>ヨ</t>
    </rPh>
    <rPh sb="17" eb="18">
      <t>ダ</t>
    </rPh>
    <rPh sb="23" eb="24">
      <t>トウ</t>
    </rPh>
    <rPh sb="25" eb="27">
      <t>セッチ</t>
    </rPh>
    <phoneticPr fontId="4"/>
  </si>
  <si>
    <t>広さの確保</t>
    <phoneticPr fontId="4"/>
  </si>
  <si>
    <t>内法で短辺1,400mm以上、かつ、広さ2.5㎡以上とする。</t>
    <phoneticPr fontId="4"/>
  </si>
  <si>
    <t>(6)</t>
    <phoneticPr fontId="4"/>
  </si>
  <si>
    <t>利便性の配慮及び火傷防止</t>
    <phoneticPr fontId="4"/>
  </si>
  <si>
    <t>水栓金具は給湯温度の制御が可能なサーモスタット式水栓金具等とする。</t>
    <phoneticPr fontId="4"/>
  </si>
  <si>
    <t>カラン等の給湯のための水栓金具は、カランそのものが埋め込み式になっているか、火傷防止カバーが設置されている等の危険防止措置がなされている。</t>
    <phoneticPr fontId="4"/>
  </si>
  <si>
    <t>(7)</t>
    <phoneticPr fontId="4"/>
  </si>
  <si>
    <t>浴室暖房乾燥機の設置</t>
    <phoneticPr fontId="4"/>
  </si>
  <si>
    <t>浴室暖房乾燥設備を設置する。</t>
    <phoneticPr fontId="4"/>
  </si>
  <si>
    <t>長辺が、内法寸法で1,300㎜以上か、便器の前方又は側方について、便器と壁の距離（ドアの開放により確保できる部分を含む。）が500㎜以上を確保する。</t>
    <phoneticPr fontId="4"/>
  </si>
  <si>
    <t>手すりを設置する。</t>
    <phoneticPr fontId="4"/>
  </si>
  <si>
    <t>外から解錠できる鍵</t>
    <phoneticPr fontId="4"/>
  </si>
  <si>
    <t>扉に外側から解錠できる鍵を設置する。</t>
    <phoneticPr fontId="4"/>
  </si>
  <si>
    <t>外開き又は引き戸の設置</t>
    <rPh sb="0" eb="1">
      <t>ソト</t>
    </rPh>
    <rPh sb="1" eb="2">
      <t>ヒラ</t>
    </rPh>
    <rPh sb="3" eb="4">
      <t>マタ</t>
    </rPh>
    <rPh sb="5" eb="6">
      <t>ヒ</t>
    </rPh>
    <rPh sb="7" eb="8">
      <t>ド</t>
    </rPh>
    <rPh sb="9" eb="11">
      <t>セッチ</t>
    </rPh>
    <phoneticPr fontId="4"/>
  </si>
  <si>
    <t>外開き又は引き戸を設置する。</t>
    <rPh sb="0" eb="1">
      <t>ソト</t>
    </rPh>
    <rPh sb="1" eb="2">
      <t>ヒラ</t>
    </rPh>
    <rPh sb="3" eb="4">
      <t>マタ</t>
    </rPh>
    <rPh sb="5" eb="6">
      <t>ヒ</t>
    </rPh>
    <rPh sb="7" eb="8">
      <t>ド</t>
    </rPh>
    <rPh sb="9" eb="11">
      <t>セッチ</t>
    </rPh>
    <phoneticPr fontId="4"/>
  </si>
  <si>
    <t>対面式キッチンなど子供への目線の確保等</t>
  </si>
  <si>
    <t>親が家事をしながら子供の様子を見守ることができるよう、対面式キッチンなど、台所から居間や食事室を見通せる配置・構造とする。</t>
  </si>
  <si>
    <t>親子の交流が生まれる広さの確保</t>
    <phoneticPr fontId="4"/>
  </si>
  <si>
    <t>親子が一緒に作業できるよう、ダイニングとキッチンを合わせた広さとして、10㎡以上を目安に動線や広さにも配慮した間取りとする。</t>
    <phoneticPr fontId="4"/>
  </si>
  <si>
    <t>台所の水栓金具はレバー式等操作しやすい形状とするとともに、給湯温度の制御が可能な水栓金具とする。</t>
    <phoneticPr fontId="4"/>
  </si>
  <si>
    <t>チャイルドフェンスの設置等</t>
    <phoneticPr fontId="4"/>
  </si>
  <si>
    <t>調理器具等幼児にとって危険なものが多くある台所へ子供が進入しないような措置として、チャイルドフェンス等が設置できるよう、キッチン入口の形状の工夫や、壁下地を設ける。</t>
  </si>
  <si>
    <t>危険防止設備等の設置</t>
    <phoneticPr fontId="4"/>
  </si>
  <si>
    <t>コンロ等の調理器はチャイルドロック機能を備えたものにする。</t>
    <phoneticPr fontId="4"/>
  </si>
  <si>
    <t>食器洗い乾燥機の設置</t>
    <rPh sb="0" eb="3">
      <t>ショッキアラ</t>
    </rPh>
    <rPh sb="4" eb="7">
      <t>カンソウキ</t>
    </rPh>
    <rPh sb="8" eb="10">
      <t>セッチ</t>
    </rPh>
    <phoneticPr fontId="4"/>
  </si>
  <si>
    <t>ビルトインタイプの食器洗い乾燥機を設置する。</t>
    <rPh sb="9" eb="12">
      <t>ショッキアラ</t>
    </rPh>
    <rPh sb="13" eb="16">
      <t>カンソウキ</t>
    </rPh>
    <rPh sb="17" eb="19">
      <t>セッチ</t>
    </rPh>
    <phoneticPr fontId="4"/>
  </si>
  <si>
    <t>耐震ラッチの設置</t>
    <rPh sb="0" eb="2">
      <t>タイシン</t>
    </rPh>
    <rPh sb="6" eb="8">
      <t>セッチ</t>
    </rPh>
    <phoneticPr fontId="4"/>
  </si>
  <si>
    <t>吊戸棚がある場合、扉に耐震ラッチを設置する。</t>
    <rPh sb="0" eb="3">
      <t>ツリトダナ</t>
    </rPh>
    <rPh sb="6" eb="8">
      <t>バアイ</t>
    </rPh>
    <rPh sb="9" eb="10">
      <t>トビラ</t>
    </rPh>
    <rPh sb="11" eb="13">
      <t>タイシン</t>
    </rPh>
    <rPh sb="17" eb="19">
      <t>セッチ</t>
    </rPh>
    <phoneticPr fontId="4"/>
  </si>
  <si>
    <t>開き戸</t>
    <phoneticPr fontId="4"/>
  </si>
  <si>
    <t>子供が指を挟まないよう、以下の対策を講じるか、その他指挟みを防止するための対策を講じる。
○吊元側は子供が指を挟むおそれのある隙間（5mm以上13mm未満）がない構造とする。扉の開閉の途中の状態も含める。
ただし、以上の対応を講じている商品の選択肢が少ない状況に鑑み、当面の間以下対応でも認定基準に適合しているものとみなす。この場合、入居案内等にて入居者に対し周知を行う。
・主に分譲：指挟み防止商品の配布（設置は住戸購入者に委ねる）
・主に賃貸：指挟み防止商品の用意（入居者の意向により設置）
○戸先側は次のいずれかの対策を講じる。
・風の通り道に設置する開き戸には、閉鎖速度を減衰させるドアクローザー等の機能を設け、風等の外力で急激に扉が閉まらない構造である。
・戸側又は枠側に衝撃を吸収する緩衝材等を設けて、手又は足の指を挟んでも障害が生じない構造である。</t>
    <rPh sb="107" eb="109">
      <t>イジョウ</t>
    </rPh>
    <rPh sb="110" eb="112">
      <t>タイオウ</t>
    </rPh>
    <rPh sb="113" eb="114">
      <t>コウ</t>
    </rPh>
    <rPh sb="118" eb="120">
      <t>ショウヒン</t>
    </rPh>
    <rPh sb="121" eb="124">
      <t>センタクシ</t>
    </rPh>
    <rPh sb="125" eb="126">
      <t>スク</t>
    </rPh>
    <rPh sb="128" eb="130">
      <t>ジョウキョウ</t>
    </rPh>
    <rPh sb="131" eb="132">
      <t>カンガ</t>
    </rPh>
    <rPh sb="134" eb="136">
      <t>トウメン</t>
    </rPh>
    <rPh sb="137" eb="138">
      <t>カン</t>
    </rPh>
    <rPh sb="138" eb="140">
      <t>イカ</t>
    </rPh>
    <rPh sb="140" eb="142">
      <t>タイオウ</t>
    </rPh>
    <rPh sb="144" eb="146">
      <t>ニンテイ</t>
    </rPh>
    <rPh sb="146" eb="148">
      <t>キジュン</t>
    </rPh>
    <rPh sb="149" eb="151">
      <t>テキゴウ</t>
    </rPh>
    <rPh sb="164" eb="166">
      <t>バアイ</t>
    </rPh>
    <rPh sb="167" eb="169">
      <t>ニュウキョ</t>
    </rPh>
    <rPh sb="169" eb="171">
      <t>アンナイ</t>
    </rPh>
    <rPh sb="171" eb="172">
      <t>トウ</t>
    </rPh>
    <rPh sb="174" eb="177">
      <t>ニュウキョシャ</t>
    </rPh>
    <rPh sb="178" eb="179">
      <t>タイ</t>
    </rPh>
    <rPh sb="180" eb="182">
      <t>シュウチ</t>
    </rPh>
    <rPh sb="183" eb="184">
      <t>オコナ</t>
    </rPh>
    <rPh sb="188" eb="189">
      <t>オモ</t>
    </rPh>
    <rPh sb="190" eb="192">
      <t>ブンジョウ</t>
    </rPh>
    <rPh sb="193" eb="194">
      <t>ユビ</t>
    </rPh>
    <rPh sb="194" eb="195">
      <t>ハサ</t>
    </rPh>
    <rPh sb="196" eb="198">
      <t>ボウシ</t>
    </rPh>
    <rPh sb="198" eb="200">
      <t>ショウヒン</t>
    </rPh>
    <rPh sb="201" eb="203">
      <t>ハイフ</t>
    </rPh>
    <rPh sb="204" eb="206">
      <t>セッチ</t>
    </rPh>
    <rPh sb="207" eb="209">
      <t>ジュウコ</t>
    </rPh>
    <rPh sb="209" eb="212">
      <t>コウニュウシャ</t>
    </rPh>
    <rPh sb="213" eb="214">
      <t>ユダ</t>
    </rPh>
    <rPh sb="219" eb="220">
      <t>オモ</t>
    </rPh>
    <rPh sb="221" eb="223">
      <t>チンタイ</t>
    </rPh>
    <rPh sb="224" eb="225">
      <t>ユビ</t>
    </rPh>
    <rPh sb="225" eb="226">
      <t>ハサ</t>
    </rPh>
    <rPh sb="227" eb="229">
      <t>ボウシ</t>
    </rPh>
    <rPh sb="229" eb="231">
      <t>ショウヒン</t>
    </rPh>
    <rPh sb="232" eb="234">
      <t>ヨウイ</t>
    </rPh>
    <rPh sb="235" eb="238">
      <t>ニュウキョシャ</t>
    </rPh>
    <rPh sb="239" eb="241">
      <t>イコウ</t>
    </rPh>
    <rPh sb="244" eb="246">
      <t>セッチ</t>
    </rPh>
    <phoneticPr fontId="4"/>
  </si>
  <si>
    <t>居室間や主要な通路上に配置される開き戸</t>
    <rPh sb="0" eb="2">
      <t>キョシツ</t>
    </rPh>
    <rPh sb="2" eb="3">
      <t>カン</t>
    </rPh>
    <rPh sb="4" eb="6">
      <t>シュヨウ</t>
    </rPh>
    <rPh sb="7" eb="9">
      <t>ツウロ</t>
    </rPh>
    <rPh sb="9" eb="10">
      <t>ジョウ</t>
    </rPh>
    <rPh sb="11" eb="13">
      <t>ハイチ</t>
    </rPh>
    <rPh sb="16" eb="17">
      <t>ヒラ</t>
    </rPh>
    <rPh sb="18" eb="19">
      <t>ド</t>
    </rPh>
    <phoneticPr fontId="4"/>
  </si>
  <si>
    <t>トイレや洗面所等に配置される開き戸</t>
    <rPh sb="4" eb="6">
      <t>センメン</t>
    </rPh>
    <rPh sb="6" eb="7">
      <t>ジョ</t>
    </rPh>
    <rPh sb="7" eb="8">
      <t>トウ</t>
    </rPh>
    <rPh sb="9" eb="11">
      <t>ハイチ</t>
    </rPh>
    <rPh sb="14" eb="15">
      <t>ヒラ</t>
    </rPh>
    <rPh sb="16" eb="17">
      <t>ド</t>
    </rPh>
    <phoneticPr fontId="4"/>
  </si>
  <si>
    <t>引き戸</t>
    <phoneticPr fontId="4"/>
  </si>
  <si>
    <t>100㎜程度の引き残しを目安に、取っ手形状や設置位置の工夫により、指を挟まないような措置を講じる。</t>
    <rPh sb="12" eb="14">
      <t>メヤス</t>
    </rPh>
    <rPh sb="19" eb="21">
      <t>ケイジョウ</t>
    </rPh>
    <rPh sb="22" eb="24">
      <t>セッチ</t>
    </rPh>
    <rPh sb="24" eb="26">
      <t>イチ</t>
    </rPh>
    <rPh sb="27" eb="29">
      <t>クフウ</t>
    </rPh>
    <rPh sb="33" eb="34">
      <t>ユビ</t>
    </rPh>
    <rPh sb="35" eb="36">
      <t>ハサ</t>
    </rPh>
    <rPh sb="42" eb="44">
      <t>ソチ</t>
    </rPh>
    <rPh sb="45" eb="46">
      <t>コウ</t>
    </rPh>
    <phoneticPr fontId="4"/>
  </si>
  <si>
    <t>引き残しが確保できない場合は、軽量かつ自動でゆっくり閉まる機能等を備えた引き戸を使用する。</t>
    <rPh sb="33" eb="34">
      <t>ソナ</t>
    </rPh>
    <phoneticPr fontId="4"/>
  </si>
  <si>
    <t>折戸</t>
    <phoneticPr fontId="4"/>
  </si>
  <si>
    <t>扉の開閉中の状態も含め、子供が指を挟むおそれのある隙間（5㎜以上13㎜未満）がない構造とする。</t>
    <phoneticPr fontId="4"/>
  </si>
  <si>
    <t>扉の取っ手など</t>
    <rPh sb="0" eb="1">
      <t>トビラ</t>
    </rPh>
    <phoneticPr fontId="4"/>
  </si>
  <si>
    <t>取っ手をレバーハンドルやプッシュハンドル等の開閉の容易なものとするなど、取っ手、引き手は使いやすい形状とするとともに、取っ手は面が取られた形状とするなど、安全性に配慮したものとする。</t>
    <rPh sb="59" eb="60">
      <t>ト</t>
    </rPh>
    <rPh sb="61" eb="62">
      <t>テ</t>
    </rPh>
    <phoneticPr fontId="4"/>
  </si>
  <si>
    <t>ドア内のガラス</t>
    <phoneticPr fontId="4"/>
  </si>
  <si>
    <t>大判ガラスの採用など安全性に配慮する必要のある場合は、安全ガラスとするなど、割れたガラスの破片による怪我等の防止対策を講じる。</t>
    <rPh sb="0" eb="2">
      <t>オオバン</t>
    </rPh>
    <rPh sb="6" eb="8">
      <t>サイヨウ</t>
    </rPh>
    <rPh sb="10" eb="13">
      <t>アンゼンセイ</t>
    </rPh>
    <rPh sb="14" eb="16">
      <t>ハイリョ</t>
    </rPh>
    <rPh sb="18" eb="20">
      <t>ヒツヨウ</t>
    </rPh>
    <rPh sb="23" eb="25">
      <t>バアイ</t>
    </rPh>
    <rPh sb="38" eb="39">
      <t>ワ</t>
    </rPh>
    <rPh sb="45" eb="47">
      <t>ハヘン</t>
    </rPh>
    <rPh sb="50" eb="52">
      <t>ケガ</t>
    </rPh>
    <rPh sb="52" eb="53">
      <t>トウ</t>
    </rPh>
    <rPh sb="54" eb="56">
      <t>ボウシ</t>
    </rPh>
    <rPh sb="56" eb="58">
      <t>タイサク</t>
    </rPh>
    <rPh sb="59" eb="60">
      <t>コウ</t>
    </rPh>
    <phoneticPr fontId="4"/>
  </si>
  <si>
    <t>スイッチ</t>
    <phoneticPr fontId="4"/>
  </si>
  <si>
    <t>照明のスイッチを床上900㎜程度の高さに設置し、ワイドスイッチにすることにより、子供でも使いやすいものとする。</t>
  </si>
  <si>
    <t>コンセント</t>
    <phoneticPr fontId="4"/>
  </si>
  <si>
    <t>子供がコンセントの差込口を濡れた手で触ったり、金属を差し込んだりすることによる事故を防止するため、シャッター付きコンセントを使用する。</t>
    <phoneticPr fontId="4"/>
  </si>
  <si>
    <t>収納スペースの確保</t>
    <phoneticPr fontId="4"/>
  </si>
  <si>
    <t>＜算定式＞ 
（S1＋S2）／当該住戸の専有部分の面積（㎡）×100 
　S1：高さ180cm以上の収納部分の水平投影面積（㎡) 
　S2：高さ180cm未満の収納部分の水平投影面積(㎡)
　　　×（当該収納部分の高さ（cm）／180）</t>
    <phoneticPr fontId="4"/>
  </si>
  <si>
    <t>室内物干しスペースの設置</t>
    <phoneticPr fontId="4"/>
  </si>
  <si>
    <t>使用しない時には取り外し可能な吊り下げ式やワイヤー物干しを室内に設置する。</t>
    <phoneticPr fontId="4"/>
  </si>
  <si>
    <t>壁等の出隅の面取り</t>
    <phoneticPr fontId="4"/>
  </si>
  <si>
    <t>壁・柱等の出隅部分及び造り付け家具等の出隅部分に面取りを行い、やむを得ず面取りを行えない場合は、転倒等に対する安全性に配慮した形状・仕上げとする。</t>
    <phoneticPr fontId="4"/>
  </si>
  <si>
    <t>家具等の転倒防止</t>
    <phoneticPr fontId="4"/>
  </si>
  <si>
    <t>壁に付け長押を設置する等、家具の転倒防止措置を講じることのできるような構造とする。</t>
    <rPh sb="4" eb="6">
      <t>なげし</t>
    </rPh>
    <phoneticPr fontId="4" type="Hiragana" alignment="center"/>
  </si>
  <si>
    <t>クッション性の高い床素材</t>
    <rPh sb="5" eb="6">
      <t>セイ</t>
    </rPh>
    <rPh sb="7" eb="8">
      <t>タカ</t>
    </rPh>
    <rPh sb="9" eb="10">
      <t>ユカ</t>
    </rPh>
    <rPh sb="10" eb="12">
      <t>ソザイ</t>
    </rPh>
    <phoneticPr fontId="4"/>
  </si>
  <si>
    <t>転倒による事故防止や防音性を高めるため、床にクッション性の高い材料を使用する。</t>
    <rPh sb="0" eb="2">
      <t>テントウ</t>
    </rPh>
    <rPh sb="5" eb="7">
      <t>ジコ</t>
    </rPh>
    <rPh sb="7" eb="9">
      <t>ボウシ</t>
    </rPh>
    <rPh sb="10" eb="13">
      <t>ボウオンセイ</t>
    </rPh>
    <rPh sb="14" eb="15">
      <t>タカ</t>
    </rPh>
    <rPh sb="20" eb="21">
      <t>ユカ</t>
    </rPh>
    <rPh sb="27" eb="28">
      <t>セイ</t>
    </rPh>
    <rPh sb="29" eb="30">
      <t>タカ</t>
    </rPh>
    <rPh sb="31" eb="33">
      <t>ザイリョウ</t>
    </rPh>
    <rPh sb="34" eb="36">
      <t>シヨウ</t>
    </rPh>
    <phoneticPr fontId="4"/>
  </si>
  <si>
    <t>子供のバルコニーからの転落、転倒するのを防ぐため次の対策を講じる。</t>
    <rPh sb="24" eb="25">
      <t>つぎ</t>
    </rPh>
    <phoneticPr fontId="4" type="Hiragana" alignment="center"/>
  </si>
  <si>
    <t>手すり子の形状を足掛かりにならない形状とする。</t>
    <rPh sb="9" eb="10">
      <t>ガ</t>
    </rPh>
    <phoneticPr fontId="4"/>
  </si>
  <si>
    <t>室外機を手すり側に置かない。</t>
    <phoneticPr fontId="4"/>
  </si>
  <si>
    <t>物干し金物及び物干し竿が収納時も含め、足掛かりにならないようにする。</t>
    <rPh sb="10" eb="11">
      <t>ざお</t>
    </rPh>
    <phoneticPr fontId="4" type="Hiragana" alignment="center"/>
  </si>
  <si>
    <t>住戸内に設ける階段は、次に掲げる基準に適合しているものとする。ただし、ホームエレベーターが設けられている場合を除く。</t>
    <rPh sb="55" eb="56">
      <t>ノゾ</t>
    </rPh>
    <phoneticPr fontId="4"/>
  </si>
  <si>
    <t>勾配が22/21以下で、けあげの寸法の2倍と踏面の寸法の和が550㎜以上650㎜以下であり、かつ、踏面の寸法が195㎜以上であること。</t>
    <phoneticPr fontId="4"/>
  </si>
  <si>
    <t>アに掲げる各部の寸法は、回り階段の部分においては、踏面の狭い方の端から300㎜の位置における寸法とすること。ただし、次のいずれかに該当する部分にあっては、アの規定のうち各部の寸法に関するものは適用しないものとする。</t>
    <phoneticPr fontId="4"/>
  </si>
  <si>
    <t>90度屈曲部分が下階の床から上３段以内で構成され、かつ、その踏面の狭い方の形状が全て30度以上となる回り階段の部分</t>
    <rPh sb="40" eb="41">
      <t>スベ</t>
    </rPh>
    <phoneticPr fontId="4"/>
  </si>
  <si>
    <t>90度屈曲部分が踊り場から上３段以内で構成され、かつ、その踏面の狭い方の形状が全て30度以上となる回り階段の部分</t>
    <rPh sb="39" eb="40">
      <t>スベ</t>
    </rPh>
    <phoneticPr fontId="4"/>
  </si>
  <si>
    <t>180度屈曲部分が４段で構成され、かつ、その踏面の狭い方の形状が下から60度、30度、30度及び60度の順となる回り階段の部分</t>
    <phoneticPr fontId="4"/>
  </si>
  <si>
    <t>テレワークスペースを確保するとともに、テレワークに必要な設備（照明、Wi-Fi接続が可能なインターネット環境、コンセント等）を整備する。</t>
    <phoneticPr fontId="4"/>
  </si>
  <si>
    <t>その他、子育てに配慮した住宅計画における工夫を行っている。</t>
    <rPh sb="2" eb="3">
      <t>タ</t>
    </rPh>
    <rPh sb="4" eb="6">
      <t>コソダ</t>
    </rPh>
    <rPh sb="8" eb="10">
      <t>ハイリョ</t>
    </rPh>
    <rPh sb="12" eb="14">
      <t>ジュウタク</t>
    </rPh>
    <rPh sb="14" eb="16">
      <t>ケイカク</t>
    </rPh>
    <rPh sb="20" eb="22">
      <t>クフウ</t>
    </rPh>
    <rPh sb="23" eb="24">
      <t>オコナ</t>
    </rPh>
    <phoneticPr fontId="4"/>
  </si>
  <si>
    <t>玄関周辺への平場やクローゼット内（可動式棚配置等による）スペースの確保により、ベビーカー、三輪車等を置くスペースを設ける。</t>
    <rPh sb="6" eb="8">
      <t>ヒラバ</t>
    </rPh>
    <rPh sb="15" eb="16">
      <t>ナイ</t>
    </rPh>
    <rPh sb="17" eb="20">
      <t>カドウシキ</t>
    </rPh>
    <rPh sb="20" eb="21">
      <t>タナ</t>
    </rPh>
    <rPh sb="21" eb="23">
      <t>ハイチ</t>
    </rPh>
    <rPh sb="23" eb="24">
      <t>トウ</t>
    </rPh>
    <rPh sb="33" eb="35">
      <t>カクホ</t>
    </rPh>
    <phoneticPr fontId="4"/>
  </si>
  <si>
    <t>玄　関</t>
    <rPh sb="0" eb="1">
      <t>ゲン</t>
    </rPh>
    <rPh sb="2" eb="3">
      <t>セキ</t>
    </rPh>
    <phoneticPr fontId="3"/>
  </si>
  <si>
    <t>浴　室</t>
    <rPh sb="0" eb="1">
      <t>ヨク</t>
    </rPh>
    <rPh sb="2" eb="3">
      <t>シツ</t>
    </rPh>
    <phoneticPr fontId="3"/>
  </si>
  <si>
    <t>トイレ</t>
    <phoneticPr fontId="3"/>
  </si>
  <si>
    <t>建　具</t>
    <rPh sb="0" eb="1">
      <t>タツル</t>
    </rPh>
    <rPh sb="2" eb="3">
      <t>グ</t>
    </rPh>
    <phoneticPr fontId="3"/>
  </si>
  <si>
    <t>ウ</t>
    <phoneticPr fontId="4"/>
  </si>
  <si>
    <t>バルコニー</t>
    <phoneticPr fontId="3"/>
  </si>
  <si>
    <t>(ｱ)</t>
    <phoneticPr fontId="4"/>
  </si>
  <si>
    <t>(ｲ)</t>
    <phoneticPr fontId="4"/>
  </si>
  <si>
    <t>(ｳ)</t>
    <phoneticPr fontId="4"/>
  </si>
  <si>
    <t>その他</t>
    <rPh sb="2" eb="3">
      <t>タ</t>
    </rPh>
    <phoneticPr fontId="3"/>
  </si>
  <si>
    <t>太陽光発電設備及び蓄電池設備の設置等再エネの取組を講じている。</t>
    <rPh sb="0" eb="3">
      <t>タイヨウコウ</t>
    </rPh>
    <rPh sb="3" eb="5">
      <t>ハツデン</t>
    </rPh>
    <rPh sb="5" eb="7">
      <t>セツビ</t>
    </rPh>
    <rPh sb="7" eb="8">
      <t>オヨ</t>
    </rPh>
    <rPh sb="9" eb="12">
      <t>チクデンチ</t>
    </rPh>
    <rPh sb="12" eb="14">
      <t>セツビ</t>
    </rPh>
    <rPh sb="15" eb="17">
      <t>セッチ</t>
    </rPh>
    <rPh sb="17" eb="18">
      <t>トウ</t>
    </rPh>
    <rPh sb="18" eb="19">
      <t>サイ</t>
    </rPh>
    <rPh sb="22" eb="24">
      <t>トリクミ</t>
    </rPh>
    <rPh sb="25" eb="26">
      <t>コウ</t>
    </rPh>
    <phoneticPr fontId="4"/>
  </si>
  <si>
    <t>省エネ・
再エネ対策</t>
    <rPh sb="0" eb="1">
      <t>ショウ</t>
    </rPh>
    <rPh sb="5" eb="6">
      <t>サイ</t>
    </rPh>
    <rPh sb="8" eb="10">
      <t>タイサク</t>
    </rPh>
    <phoneticPr fontId="3"/>
  </si>
  <si>
    <t>庭・緑化</t>
    <rPh sb="0" eb="1">
      <t>ニワ</t>
    </rPh>
    <rPh sb="2" eb="4">
      <t>リョッカ</t>
    </rPh>
    <phoneticPr fontId="3"/>
  </si>
  <si>
    <t>セーフティ</t>
    <phoneticPr fontId="3"/>
  </si>
  <si>
    <t>新築</t>
    <rPh sb="0" eb="2">
      <t>シンチク</t>
    </rPh>
    <phoneticPr fontId="3"/>
  </si>
  <si>
    <t>セレクト</t>
    <phoneticPr fontId="3"/>
  </si>
  <si>
    <t>アドバンスト</t>
    <phoneticPr fontId="3"/>
  </si>
  <si>
    <t>必須で該当する部分がない場合はチェック</t>
    <rPh sb="0" eb="2">
      <t>ヒッス</t>
    </rPh>
    <rPh sb="3" eb="5">
      <t>ガイトウ</t>
    </rPh>
    <rPh sb="7" eb="9">
      <t>ブブン</t>
    </rPh>
    <rPh sb="12" eb="14">
      <t>バアイ</t>
    </rPh>
    <phoneticPr fontId="3"/>
  </si>
  <si>
    <t>既存改修</t>
    <rPh sb="0" eb="4">
      <t>キゾンカイシュウ</t>
    </rPh>
    <phoneticPr fontId="3"/>
  </si>
  <si>
    <t>□</t>
    <phoneticPr fontId="3"/>
  </si>
  <si>
    <t>テレワーク
スペース</t>
    <phoneticPr fontId="3"/>
  </si>
  <si>
    <t>廊下及び出入口</t>
    <rPh sb="0" eb="1">
      <t>ロウ</t>
    </rPh>
    <rPh sb="1" eb="2">
      <t>シタ</t>
    </rPh>
    <rPh sb="2" eb="3">
      <t>オヨ</t>
    </rPh>
    <rPh sb="4" eb="7">
      <t>デイリグチ</t>
    </rPh>
    <phoneticPr fontId="3"/>
  </si>
  <si>
    <t>出入口の幅員</t>
    <phoneticPr fontId="4"/>
  </si>
  <si>
    <t>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は750㎜（浴室の出入口にあっては600㎜）以上を確保する。</t>
    <phoneticPr fontId="4"/>
  </si>
  <si>
    <t>オ</t>
    <phoneticPr fontId="4"/>
  </si>
  <si>
    <t>自治会や消防団などによる夜回りなどの防犯、防災活動</t>
    <phoneticPr fontId="3"/>
  </si>
  <si>
    <t>廊下の幅員</t>
    <rPh sb="0" eb="2">
      <t>ロウカ</t>
    </rPh>
    <phoneticPr fontId="4"/>
  </si>
  <si>
    <t>適切なタイミングでの必要な情報の提供</t>
    <phoneticPr fontId="4"/>
  </si>
  <si>
    <t>以下に例示するものなど、必要な情報を提供すること。</t>
    <phoneticPr fontId="4"/>
  </si>
  <si>
    <t>入居者募集時</t>
    <rPh sb="2" eb="3">
      <t>シャ</t>
    </rPh>
    <rPh sb="3" eb="5">
      <t>ボシュウ</t>
    </rPh>
    <rPh sb="5" eb="6">
      <t>ジ</t>
    </rPh>
    <phoneticPr fontId="4"/>
  </si>
  <si>
    <t xml:space="preserve">(ｱ)
</t>
    <phoneticPr fontId="4"/>
  </si>
  <si>
    <t xml:space="preserve">(ｲ)
</t>
    <phoneticPr fontId="4"/>
  </si>
  <si>
    <t>子育て世帯以外の世帯の応募があった場合は、当該住宅が子育てに配慮した住宅であることを説明する。</t>
    <phoneticPr fontId="4"/>
  </si>
  <si>
    <t>入居者契約時</t>
    <rPh sb="3" eb="5">
      <t>ケイヤク</t>
    </rPh>
    <phoneticPr fontId="4"/>
  </si>
  <si>
    <t>入居者募集時に情報提供した各種情報について、改めて資料等により分かりやすく説明する。</t>
    <phoneticPr fontId="4"/>
  </si>
  <si>
    <t>住宅計画、募集から入居までの配慮事項</t>
    <rPh sb="0" eb="2">
      <t>ジュウタク</t>
    </rPh>
    <rPh sb="2" eb="4">
      <t>ケイカク</t>
    </rPh>
    <rPh sb="5" eb="7">
      <t>ボシュウ</t>
    </rPh>
    <rPh sb="9" eb="11">
      <t>ニュウキョ</t>
    </rPh>
    <rPh sb="14" eb="16">
      <t>ハイリョ</t>
    </rPh>
    <rPh sb="16" eb="18">
      <t>ジコウ</t>
    </rPh>
    <phoneticPr fontId="3"/>
  </si>
  <si>
    <t>※募集パンフレット、ホームページ、入居の案内書等により、適切なタイミングに必要な情報、ルール等を周知するとともに連携先と必要な契約等を締結する。</t>
    <rPh sb="1" eb="3">
      <t>ボシュウ</t>
    </rPh>
    <rPh sb="17" eb="19">
      <t>ニュウキョ</t>
    </rPh>
    <rPh sb="20" eb="23">
      <t>アンナイショ</t>
    </rPh>
    <rPh sb="23" eb="24">
      <t>トウ</t>
    </rPh>
    <rPh sb="28" eb="30">
      <t>テキセツ</t>
    </rPh>
    <rPh sb="37" eb="39">
      <t>ヒツヨウ</t>
    </rPh>
    <rPh sb="40" eb="42">
      <t>ジョウホウ</t>
    </rPh>
    <rPh sb="46" eb="47">
      <t>トウ</t>
    </rPh>
    <rPh sb="48" eb="50">
      <t>シュウチ</t>
    </rPh>
    <rPh sb="56" eb="59">
      <t>レンケイサキ</t>
    </rPh>
    <rPh sb="60" eb="62">
      <t>ヒツヨウ</t>
    </rPh>
    <rPh sb="63" eb="66">
      <t>ケイヤクトウ</t>
    </rPh>
    <rPh sb="67" eb="69">
      <t>テイケツ</t>
    </rPh>
    <phoneticPr fontId="3"/>
  </si>
  <si>
    <t>ア</t>
  </si>
  <si>
    <t>イ</t>
  </si>
  <si>
    <t>ウ</t>
  </si>
  <si>
    <t>構造</t>
    <rPh sb="0" eb="2">
      <t>コウゾウ</t>
    </rPh>
    <phoneticPr fontId="4"/>
  </si>
  <si>
    <t>中古流通促進</t>
    <rPh sb="0" eb="2">
      <t>チュウコ</t>
    </rPh>
    <rPh sb="2" eb="6">
      <t>リュウツウソクシン</t>
    </rPh>
    <phoneticPr fontId="3"/>
  </si>
  <si>
    <t>以下の例示する取組など、認定を受けた戸建住宅の中古流通が促進されるような取組を講じること</t>
    <rPh sb="0" eb="2">
      <t>イカ</t>
    </rPh>
    <rPh sb="3" eb="5">
      <t>レイジ</t>
    </rPh>
    <rPh sb="7" eb="9">
      <t>トリクミ</t>
    </rPh>
    <rPh sb="12" eb="14">
      <t>ニンテイ</t>
    </rPh>
    <rPh sb="15" eb="16">
      <t>ウ</t>
    </rPh>
    <rPh sb="18" eb="20">
      <t>コダ</t>
    </rPh>
    <rPh sb="20" eb="22">
      <t>ジュウタク</t>
    </rPh>
    <rPh sb="23" eb="25">
      <t>チュウコ</t>
    </rPh>
    <rPh sb="25" eb="27">
      <t>リュウツウ</t>
    </rPh>
    <rPh sb="28" eb="30">
      <t>ソクシン</t>
    </rPh>
    <rPh sb="36" eb="38">
      <t>トリクミ</t>
    </rPh>
    <rPh sb="39" eb="40">
      <t>コウ</t>
    </rPh>
    <phoneticPr fontId="3"/>
  </si>
  <si>
    <t>長期優良住宅の認定を取得している</t>
    <rPh sb="0" eb="2">
      <t>チョウキ</t>
    </rPh>
    <rPh sb="2" eb="4">
      <t>ユウリョウ</t>
    </rPh>
    <rPh sb="4" eb="6">
      <t>ジュウタク</t>
    </rPh>
    <rPh sb="7" eb="9">
      <t>ニンテイ</t>
    </rPh>
    <rPh sb="10" eb="12">
      <t>シュトク</t>
    </rPh>
    <phoneticPr fontId="3"/>
  </si>
  <si>
    <t>瑕疵保険検査基準への適合</t>
    <rPh sb="0" eb="2">
      <t>カシ</t>
    </rPh>
    <rPh sb="2" eb="6">
      <t>ホケンケンサ</t>
    </rPh>
    <rPh sb="6" eb="8">
      <t>キジュン</t>
    </rPh>
    <rPh sb="10" eb="12">
      <t>テキゴウ</t>
    </rPh>
    <phoneticPr fontId="3"/>
  </si>
  <si>
    <t>バルコニーにエアコンの室外機等足掛かりになる可能性のあるものを設置する場合は、足掛かりにならないよう、室外機等の設置場所を高さ1,100mm以上（1,200㎜推奨）の柵で囲うか、手すりから600㎜以上の距離を確保して配置するなど、転落防止措置を講じること。</t>
    <rPh sb="11" eb="14">
      <t>シツガイキ</t>
    </rPh>
    <rPh sb="14" eb="15">
      <t>トウ</t>
    </rPh>
    <rPh sb="15" eb="17">
      <t>アシガ</t>
    </rPh>
    <rPh sb="22" eb="25">
      <t>カノウセイ</t>
    </rPh>
    <rPh sb="31" eb="33">
      <t>セッチ</t>
    </rPh>
    <rPh sb="35" eb="37">
      <t>バアイ</t>
    </rPh>
    <phoneticPr fontId="4"/>
  </si>
  <si>
    <t>シックハウス対策</t>
    <rPh sb="6" eb="8">
      <t>タイサク</t>
    </rPh>
    <phoneticPr fontId="3"/>
  </si>
  <si>
    <t>(8)</t>
    <phoneticPr fontId="4"/>
  </si>
  <si>
    <t>家事動線の効率性</t>
    <rPh sb="0" eb="2">
      <t>カジ</t>
    </rPh>
    <rPh sb="2" eb="4">
      <t>ドウセン</t>
    </rPh>
    <rPh sb="5" eb="7">
      <t>コウリツ</t>
    </rPh>
    <rPh sb="7" eb="8">
      <t>セイ</t>
    </rPh>
    <phoneticPr fontId="4"/>
  </si>
  <si>
    <t>台　所</t>
    <rPh sb="0" eb="1">
      <t>ダイ</t>
    </rPh>
    <rPh sb="2" eb="3">
      <t>ショ</t>
    </rPh>
    <phoneticPr fontId="3"/>
  </si>
  <si>
    <t>ベビーカー等置場</t>
    <rPh sb="5" eb="6">
      <t>トウ</t>
    </rPh>
    <rPh sb="6" eb="8">
      <t>オキバ</t>
    </rPh>
    <phoneticPr fontId="4"/>
  </si>
  <si>
    <t>居　室</t>
    <rPh sb="0" eb="1">
      <t>イ</t>
    </rPh>
    <rPh sb="2" eb="3">
      <t>シツ</t>
    </rPh>
    <phoneticPr fontId="3"/>
  </si>
  <si>
    <t>段差を認識しやすい照明の設置</t>
    <rPh sb="0" eb="2">
      <t>ダンサ</t>
    </rPh>
    <rPh sb="3" eb="5">
      <t>ニンシキ</t>
    </rPh>
    <rPh sb="9" eb="11">
      <t>ショウメイ</t>
    </rPh>
    <rPh sb="12" eb="14">
      <t>セッチ</t>
    </rPh>
    <phoneticPr fontId="3"/>
  </si>
  <si>
    <t xml:space="preserve">(ｳ)
</t>
    <phoneticPr fontId="4"/>
  </si>
  <si>
    <t>ア</t>
    <phoneticPr fontId="3"/>
  </si>
  <si>
    <t>イ</t>
    <phoneticPr fontId="3"/>
  </si>
  <si>
    <t>屋外スペースなど、子供が遊ぶ場については特に事故防止に加え、基本的な抗ウイルス対策を講じることや、状況に応じた対応を徹底することなど、使用方法や使用時間等のルールを定め、確実に説明する。</t>
    <rPh sb="0" eb="2">
      <t>オクガイ</t>
    </rPh>
    <rPh sb="9" eb="11">
      <t>コドモ</t>
    </rPh>
    <rPh sb="12" eb="13">
      <t>アソ</t>
    </rPh>
    <rPh sb="14" eb="15">
      <t>バ</t>
    </rPh>
    <rPh sb="20" eb="21">
      <t>トク</t>
    </rPh>
    <rPh sb="22" eb="26">
      <t>ジコボウシ</t>
    </rPh>
    <rPh sb="27" eb="28">
      <t>クワ</t>
    </rPh>
    <rPh sb="30" eb="33">
      <t>キホンテキ</t>
    </rPh>
    <rPh sb="34" eb="35">
      <t>コウ</t>
    </rPh>
    <rPh sb="39" eb="41">
      <t>タイサク</t>
    </rPh>
    <rPh sb="42" eb="43">
      <t>コウ</t>
    </rPh>
    <rPh sb="49" eb="51">
      <t>ジョウキョウ</t>
    </rPh>
    <rPh sb="52" eb="53">
      <t>オウ</t>
    </rPh>
    <rPh sb="55" eb="57">
      <t>タイオウ</t>
    </rPh>
    <rPh sb="58" eb="60">
      <t>テッテイ</t>
    </rPh>
    <rPh sb="67" eb="71">
      <t>シヨウホウホウ</t>
    </rPh>
    <rPh sb="72" eb="77">
      <t>シヨウジカントウ</t>
    </rPh>
    <rPh sb="82" eb="83">
      <t>サダ</t>
    </rPh>
    <rPh sb="85" eb="87">
      <t>カクジツ</t>
    </rPh>
    <rPh sb="88" eb="90">
      <t>セツメイ</t>
    </rPh>
    <phoneticPr fontId="3"/>
  </si>
  <si>
    <t>転落防止への配慮</t>
    <rPh sb="2" eb="4">
      <t>ボウシ</t>
    </rPh>
    <rPh sb="6" eb="8">
      <t>ハイリョ</t>
    </rPh>
    <phoneticPr fontId="3"/>
  </si>
  <si>
    <t>入居前または入居初期段階における入居者を対象としたワークショップ等の開催</t>
    <rPh sb="0" eb="3">
      <t>ニュウキョマエ</t>
    </rPh>
    <rPh sb="6" eb="8">
      <t>ニュウキョ</t>
    </rPh>
    <rPh sb="8" eb="10">
      <t>ショキ</t>
    </rPh>
    <rPh sb="10" eb="12">
      <t>ダンカイ</t>
    </rPh>
    <rPh sb="16" eb="19">
      <t>ニュウキョシャ</t>
    </rPh>
    <rPh sb="20" eb="22">
      <t>タイショウ</t>
    </rPh>
    <rPh sb="32" eb="33">
      <t>トウ</t>
    </rPh>
    <rPh sb="34" eb="36">
      <t>カイサイ</t>
    </rPh>
    <phoneticPr fontId="4"/>
  </si>
  <si>
    <t>子育て交流促進施設を活用した近隣入居者間の交流イベント（季節行事、防災訓練）等に対する支援の実施</t>
    <rPh sb="0" eb="2">
      <t>コソダ</t>
    </rPh>
    <rPh sb="3" eb="5">
      <t>コウリュウ</t>
    </rPh>
    <rPh sb="5" eb="9">
      <t>ソクシンシセツ</t>
    </rPh>
    <rPh sb="10" eb="12">
      <t>カツヨウ</t>
    </rPh>
    <rPh sb="14" eb="19">
      <t>キンリンニュウキョシャ</t>
    </rPh>
    <rPh sb="19" eb="20">
      <t>カン</t>
    </rPh>
    <rPh sb="21" eb="23">
      <t>コウリュウ</t>
    </rPh>
    <rPh sb="28" eb="32">
      <t>キセツギョウジ</t>
    </rPh>
    <rPh sb="33" eb="37">
      <t>ボウサイクンレン</t>
    </rPh>
    <rPh sb="38" eb="39">
      <t>トウ</t>
    </rPh>
    <rPh sb="40" eb="41">
      <t>タイ</t>
    </rPh>
    <rPh sb="43" eb="45">
      <t>シエン</t>
    </rPh>
    <rPh sb="46" eb="48">
      <t>ジッシ</t>
    </rPh>
    <phoneticPr fontId="4"/>
  </si>
  <si>
    <t>近隣入居者間の交流促進に資する協定等の締結</t>
    <rPh sb="0" eb="2">
      <t>キンリン</t>
    </rPh>
    <rPh sb="2" eb="5">
      <t>ニュウキョシャ</t>
    </rPh>
    <rPh sb="5" eb="6">
      <t>カン</t>
    </rPh>
    <rPh sb="7" eb="9">
      <t>コウリュウ</t>
    </rPh>
    <rPh sb="9" eb="11">
      <t>ソクシン</t>
    </rPh>
    <rPh sb="12" eb="13">
      <t>シ</t>
    </rPh>
    <rPh sb="15" eb="17">
      <t>キョウテイ</t>
    </rPh>
    <rPh sb="17" eb="18">
      <t>トウ</t>
    </rPh>
    <rPh sb="19" eb="21">
      <t>テイケツ</t>
    </rPh>
    <phoneticPr fontId="3"/>
  </si>
  <si>
    <t>地域コミュニティへの参加促進</t>
    <rPh sb="0" eb="2">
      <t>チイキ</t>
    </rPh>
    <rPh sb="10" eb="12">
      <t>サンカ</t>
    </rPh>
    <rPh sb="12" eb="14">
      <t>ソクシン</t>
    </rPh>
    <phoneticPr fontId="3"/>
  </si>
  <si>
    <t>入居者に対する町内会、自治会への加入促進の取組</t>
    <rPh sb="0" eb="3">
      <t>ニュウキョシャ</t>
    </rPh>
    <rPh sb="4" eb="5">
      <t>タイ</t>
    </rPh>
    <rPh sb="7" eb="10">
      <t>チョウナイカイ</t>
    </rPh>
    <rPh sb="11" eb="14">
      <t>ジチカイ</t>
    </rPh>
    <rPh sb="16" eb="20">
      <t>カニュウソクシン</t>
    </rPh>
    <rPh sb="21" eb="23">
      <t>トリクミ</t>
    </rPh>
    <phoneticPr fontId="3"/>
  </si>
  <si>
    <t>その他、入居者が地域コミュニティに参加するきっかけづくり</t>
    <rPh sb="2" eb="3">
      <t>タ</t>
    </rPh>
    <rPh sb="4" eb="7">
      <t>ニュウキョシャ</t>
    </rPh>
    <rPh sb="8" eb="10">
      <t>チイキ</t>
    </rPh>
    <rPh sb="17" eb="19">
      <t>サンカ</t>
    </rPh>
    <phoneticPr fontId="3"/>
  </si>
  <si>
    <t>居住者等の交流を促進することを目的として、以下に例示する施設等を設ける場合、仕様等については住戸内及び敷地内に関する規定を準用する。ただし、施設等の用途により関係する法令、基準等の定めがある場合は、それぞれの法令、基準等を遵守すること。</t>
    <rPh sb="0" eb="4">
      <t>キョジュウシャトウ</t>
    </rPh>
    <rPh sb="5" eb="7">
      <t>コウリュウ</t>
    </rPh>
    <rPh sb="8" eb="10">
      <t>ソクシン</t>
    </rPh>
    <rPh sb="15" eb="17">
      <t>モクテキ</t>
    </rPh>
    <rPh sb="21" eb="23">
      <t>イカ</t>
    </rPh>
    <rPh sb="24" eb="26">
      <t>レイジ</t>
    </rPh>
    <rPh sb="28" eb="31">
      <t>シセツトウ</t>
    </rPh>
    <rPh sb="32" eb="33">
      <t>モウ</t>
    </rPh>
    <rPh sb="35" eb="37">
      <t>バアイ</t>
    </rPh>
    <rPh sb="38" eb="40">
      <t>シヨウ</t>
    </rPh>
    <rPh sb="40" eb="41">
      <t>トウ</t>
    </rPh>
    <rPh sb="58" eb="60">
      <t>キテイ</t>
    </rPh>
    <rPh sb="61" eb="63">
      <t>ジュンヨウ</t>
    </rPh>
    <rPh sb="70" eb="73">
      <t>シセツトウ</t>
    </rPh>
    <rPh sb="74" eb="76">
      <t>ヨウト</t>
    </rPh>
    <rPh sb="79" eb="81">
      <t>カンケイ</t>
    </rPh>
    <rPh sb="83" eb="85">
      <t>ホウレイ</t>
    </rPh>
    <rPh sb="86" eb="89">
      <t>キジュントウ</t>
    </rPh>
    <rPh sb="90" eb="91">
      <t>サダ</t>
    </rPh>
    <rPh sb="95" eb="97">
      <t>バアイ</t>
    </rPh>
    <rPh sb="104" eb="106">
      <t>ホウレイ</t>
    </rPh>
    <rPh sb="107" eb="110">
      <t>キジュントウ</t>
    </rPh>
    <rPh sb="111" eb="113">
      <t>ジュンシュ</t>
    </rPh>
    <phoneticPr fontId="3"/>
  </si>
  <si>
    <t>戸建住宅の入居者が共用で利用できる集会所</t>
    <rPh sb="0" eb="4">
      <t>コダテジュウタク</t>
    </rPh>
    <rPh sb="5" eb="8">
      <t>ニュウキョシャ</t>
    </rPh>
    <rPh sb="9" eb="11">
      <t>キョウヨウ</t>
    </rPh>
    <rPh sb="12" eb="14">
      <t>リヨウ</t>
    </rPh>
    <rPh sb="17" eb="20">
      <t>シュウカイショ</t>
    </rPh>
    <phoneticPr fontId="3"/>
  </si>
  <si>
    <t>共用スペース等を設置する場合、管理者を明確にするとともに、使用方法、使用時間、費用負担等の基本的事項をルールに定め、入居者に確実に説明すること。</t>
    <rPh sb="0" eb="2">
      <t>キョウヨウ</t>
    </rPh>
    <rPh sb="6" eb="7">
      <t>トウ</t>
    </rPh>
    <rPh sb="8" eb="10">
      <t>セッチ</t>
    </rPh>
    <rPh sb="12" eb="14">
      <t>バアイ</t>
    </rPh>
    <rPh sb="15" eb="18">
      <t>カンリシャ</t>
    </rPh>
    <rPh sb="19" eb="21">
      <t>メイカク</t>
    </rPh>
    <rPh sb="29" eb="33">
      <t>シヨウホウホウ</t>
    </rPh>
    <rPh sb="34" eb="38">
      <t>シヨウジカン</t>
    </rPh>
    <rPh sb="39" eb="43">
      <t>ヒヨウフタン</t>
    </rPh>
    <rPh sb="43" eb="44">
      <t>トウ</t>
    </rPh>
    <rPh sb="45" eb="50">
      <t>キホンテキジコウ</t>
    </rPh>
    <rPh sb="55" eb="56">
      <t>サダ</t>
    </rPh>
    <rPh sb="58" eb="61">
      <t>ニュウキョシャ</t>
    </rPh>
    <rPh sb="62" eb="64">
      <t>カクジツ</t>
    </rPh>
    <rPh sb="65" eb="67">
      <t>セツメイ</t>
    </rPh>
    <phoneticPr fontId="3"/>
  </si>
  <si>
    <t>近隣住民や子育て世帯同士の交流機会の創出</t>
    <rPh sb="0" eb="2">
      <t>キンリン</t>
    </rPh>
    <rPh sb="2" eb="4">
      <t>ジュウミン</t>
    </rPh>
    <rPh sb="5" eb="7">
      <t>コソダ</t>
    </rPh>
    <rPh sb="8" eb="10">
      <t>セタイ</t>
    </rPh>
    <rPh sb="10" eb="12">
      <t>ドウシ</t>
    </rPh>
    <rPh sb="13" eb="17">
      <t>コウリュウキカイ</t>
    </rPh>
    <rPh sb="18" eb="20">
      <t>ソウシュツ</t>
    </rPh>
    <phoneticPr fontId="4"/>
  </si>
  <si>
    <t>近隣入居者間や子育て世帯同士のコミュニティが形成されていくきっかけをつくることを目的として、以下に例示する取組などを実施する。</t>
    <rPh sb="0" eb="5">
      <t>キンリンニュウキョシャ</t>
    </rPh>
    <rPh sb="5" eb="6">
      <t>カン</t>
    </rPh>
    <rPh sb="7" eb="9">
      <t>コソダ</t>
    </rPh>
    <rPh sb="10" eb="12">
      <t>セタイ</t>
    </rPh>
    <rPh sb="12" eb="14">
      <t>ドウシ</t>
    </rPh>
    <rPh sb="22" eb="24">
      <t>ケイセイ</t>
    </rPh>
    <rPh sb="40" eb="42">
      <t>モクテキ</t>
    </rPh>
    <rPh sb="46" eb="48">
      <t>イカ</t>
    </rPh>
    <rPh sb="49" eb="51">
      <t>レイジ</t>
    </rPh>
    <rPh sb="53" eb="55">
      <t>トリクミ</t>
    </rPh>
    <rPh sb="58" eb="60">
      <t>ジッシ</t>
    </rPh>
    <phoneticPr fontId="4"/>
  </si>
  <si>
    <t>地域の子育て施設の情報提供、子育て支援マップの配布</t>
    <rPh sb="0" eb="2">
      <t>チイキ</t>
    </rPh>
    <rPh sb="3" eb="5">
      <t>コソダ</t>
    </rPh>
    <rPh sb="6" eb="8">
      <t>シセツ</t>
    </rPh>
    <rPh sb="9" eb="13">
      <t>ジョウホウテイキョウ</t>
    </rPh>
    <rPh sb="14" eb="16">
      <t>コソダ</t>
    </rPh>
    <rPh sb="17" eb="19">
      <t>シエン</t>
    </rPh>
    <rPh sb="23" eb="25">
      <t>ハイフ</t>
    </rPh>
    <phoneticPr fontId="3"/>
  </si>
  <si>
    <t>子育て世帯を対象とした地域で行われているイベント情報等の紹介</t>
    <rPh sb="0" eb="2">
      <t>コソダ</t>
    </rPh>
    <rPh sb="3" eb="5">
      <t>セタイ</t>
    </rPh>
    <rPh sb="6" eb="8">
      <t>タイショウ</t>
    </rPh>
    <rPh sb="11" eb="13">
      <t>チイキ</t>
    </rPh>
    <rPh sb="14" eb="15">
      <t>オコナ</t>
    </rPh>
    <rPh sb="24" eb="27">
      <t>ジョウホウトウ</t>
    </rPh>
    <rPh sb="28" eb="30">
      <t>ショウカイ</t>
    </rPh>
    <phoneticPr fontId="3"/>
  </si>
  <si>
    <t>その他、入居者が近隣住民や子育て世帯同士の交流機会を創出するきっかけづくり</t>
    <rPh sb="2" eb="3">
      <t>タ</t>
    </rPh>
    <rPh sb="4" eb="7">
      <t>ニュウキョシャ</t>
    </rPh>
    <rPh sb="8" eb="10">
      <t>キンリン</t>
    </rPh>
    <rPh sb="10" eb="12">
      <t>ジュウミン</t>
    </rPh>
    <rPh sb="13" eb="15">
      <t>コソダ</t>
    </rPh>
    <rPh sb="16" eb="20">
      <t>セタイドウシ</t>
    </rPh>
    <rPh sb="21" eb="25">
      <t>コウリュウキカイ</t>
    </rPh>
    <rPh sb="26" eb="28">
      <t>ソウシュツ</t>
    </rPh>
    <phoneticPr fontId="4"/>
  </si>
  <si>
    <t>以下の例を参考に家事動線の効率性を考慮した間取りとする。</t>
    <rPh sb="8" eb="12">
      <t>カジドウセン</t>
    </rPh>
    <rPh sb="13" eb="16">
      <t>コウリツセイ</t>
    </rPh>
    <rPh sb="17" eb="19">
      <t>コウリョ</t>
    </rPh>
    <phoneticPr fontId="3"/>
  </si>
  <si>
    <t>転倒・つまずき事故防止</t>
    <rPh sb="0" eb="2">
      <t>テントウ</t>
    </rPh>
    <rPh sb="7" eb="9">
      <t>ジコ</t>
    </rPh>
    <rPh sb="9" eb="11">
      <t>ボウシ</t>
    </rPh>
    <phoneticPr fontId="3"/>
  </si>
  <si>
    <t>東京ゼロエミ住宅やＺＥＨの認証を取得している。</t>
    <phoneticPr fontId="4"/>
  </si>
  <si>
    <t>カ</t>
    <phoneticPr fontId="4"/>
  </si>
  <si>
    <t>キ</t>
    <phoneticPr fontId="4"/>
  </si>
  <si>
    <t>町内会などの地域の組織が主催する防災活動など取組への参加</t>
    <rPh sb="0" eb="3">
      <t>チョウナイカイ</t>
    </rPh>
    <rPh sb="6" eb="8">
      <t>チイキ</t>
    </rPh>
    <rPh sb="9" eb="11">
      <t>ソシキ</t>
    </rPh>
    <rPh sb="12" eb="14">
      <t>シュサイ</t>
    </rPh>
    <rPh sb="16" eb="20">
      <t>ボウサイカツドウ</t>
    </rPh>
    <rPh sb="22" eb="24">
      <t>トリクミ</t>
    </rPh>
    <rPh sb="26" eb="28">
      <t>サンカ</t>
    </rPh>
    <phoneticPr fontId="3"/>
  </si>
  <si>
    <t>視認性の確保</t>
    <rPh sb="0" eb="3">
      <t>シニンセイ</t>
    </rPh>
    <rPh sb="4" eb="6">
      <t>カクホ</t>
    </rPh>
    <phoneticPr fontId="3"/>
  </si>
  <si>
    <t>以下の例示を参考に転倒・つまずき事故防止措置を講じる。</t>
    <rPh sb="0" eb="2">
      <t>イカ</t>
    </rPh>
    <rPh sb="3" eb="5">
      <t>レイジ</t>
    </rPh>
    <rPh sb="6" eb="8">
      <t>サンコウ</t>
    </rPh>
    <rPh sb="9" eb="11">
      <t>テントウ</t>
    </rPh>
    <rPh sb="16" eb="18">
      <t>ジコ</t>
    </rPh>
    <rPh sb="18" eb="20">
      <t>ボウシ</t>
    </rPh>
    <rPh sb="20" eb="22">
      <t>ソチ</t>
    </rPh>
    <rPh sb="23" eb="24">
      <t>コウ</t>
    </rPh>
    <phoneticPr fontId="3"/>
  </si>
  <si>
    <t>子供の健やかな成長を支える環境づくり</t>
    <rPh sb="0" eb="2">
      <t>コドモ</t>
    </rPh>
    <rPh sb="3" eb="4">
      <t>スコ</t>
    </rPh>
    <rPh sb="7" eb="9">
      <t>セイチョウ</t>
    </rPh>
    <rPh sb="10" eb="11">
      <t>ササ</t>
    </rPh>
    <rPh sb="13" eb="15">
      <t>カンキョウ</t>
    </rPh>
    <phoneticPr fontId="3"/>
  </si>
  <si>
    <t>防犯対策</t>
    <rPh sb="0" eb="4">
      <t>ボウハンタイサク</t>
    </rPh>
    <phoneticPr fontId="3"/>
  </si>
  <si>
    <t>日当たり・採光や風通しを確保する。</t>
    <rPh sb="0" eb="2">
      <t>ヒア</t>
    </rPh>
    <rPh sb="5" eb="7">
      <t>サイコウ</t>
    </rPh>
    <rPh sb="8" eb="10">
      <t>カゼトオ</t>
    </rPh>
    <rPh sb="12" eb="14">
      <t>カクホ</t>
    </rPh>
    <phoneticPr fontId="3"/>
  </si>
  <si>
    <t>・窓は日当たり又は採光が良い位置に設ける。</t>
    <rPh sb="1" eb="2">
      <t>マド</t>
    </rPh>
    <rPh sb="3" eb="5">
      <t>ヒア</t>
    </rPh>
    <rPh sb="7" eb="8">
      <t>マタ</t>
    </rPh>
    <rPh sb="9" eb="11">
      <t>サイコウ</t>
    </rPh>
    <rPh sb="12" eb="13">
      <t>ヨ</t>
    </rPh>
    <rPh sb="14" eb="16">
      <t>イチ</t>
    </rPh>
    <rPh sb="17" eb="18">
      <t>モウ</t>
    </rPh>
    <phoneticPr fontId="3"/>
  </si>
  <si>
    <t>・子供の目線の高さに配慮し、子供が身のまわりの外部空間を認識しやすい位置に設ける。</t>
    <phoneticPr fontId="3"/>
  </si>
  <si>
    <t>・通風を確保するため、網戸を設置する。</t>
    <phoneticPr fontId="3"/>
  </si>
  <si>
    <t>・子供の帰宅時や外出時に気配を認識できるような計画とする。
　例：階段からリビングを通って玄関に向かう動線</t>
    <phoneticPr fontId="3"/>
  </si>
  <si>
    <t>・リビングの広さは12㎡以上、ダイニングと一体となったリビング・ダイニングは15㎡以上を確保する。</t>
    <phoneticPr fontId="3"/>
  </si>
  <si>
    <t>エ</t>
    <phoneticPr fontId="3"/>
  </si>
  <si>
    <t>(9)</t>
    <phoneticPr fontId="4"/>
  </si>
  <si>
    <t>子供の成長に合わせられる部屋の計画</t>
    <rPh sb="0" eb="2">
      <t>コドモ</t>
    </rPh>
    <rPh sb="3" eb="5">
      <t>セイチョウ</t>
    </rPh>
    <rPh sb="6" eb="7">
      <t>ア</t>
    </rPh>
    <rPh sb="12" eb="14">
      <t>ヘヤ</t>
    </rPh>
    <rPh sb="15" eb="17">
      <t>ケイカク</t>
    </rPh>
    <phoneticPr fontId="3"/>
  </si>
  <si>
    <t>窓は日当たり又は採光が良い位置に設ける。</t>
    <rPh sb="0" eb="1">
      <t>マド</t>
    </rPh>
    <rPh sb="2" eb="4">
      <t>ヒア</t>
    </rPh>
    <rPh sb="6" eb="7">
      <t>マタ</t>
    </rPh>
    <rPh sb="8" eb="10">
      <t>サイコウ</t>
    </rPh>
    <rPh sb="11" eb="12">
      <t>ヨ</t>
    </rPh>
    <rPh sb="13" eb="15">
      <t>イチ</t>
    </rPh>
    <rPh sb="16" eb="17">
      <t>モウ</t>
    </rPh>
    <phoneticPr fontId="3"/>
  </si>
  <si>
    <t>居　室</t>
    <rPh sb="0" eb="1">
      <t>イ</t>
    </rPh>
    <rPh sb="2" eb="3">
      <t>シツ</t>
    </rPh>
    <phoneticPr fontId="3"/>
  </si>
  <si>
    <t>動線の効率性</t>
    <rPh sb="0" eb="2">
      <t>ドウセン</t>
    </rPh>
    <rPh sb="3" eb="5">
      <t>コウリツ</t>
    </rPh>
    <rPh sb="5" eb="6">
      <t>セイ</t>
    </rPh>
    <phoneticPr fontId="4"/>
  </si>
  <si>
    <t>トイレと洗面所等は近接させる。</t>
    <rPh sb="4" eb="7">
      <t>センメンジョ</t>
    </rPh>
    <rPh sb="7" eb="8">
      <t>トウ</t>
    </rPh>
    <rPh sb="9" eb="11">
      <t>キンセツ</t>
    </rPh>
    <phoneticPr fontId="4"/>
  </si>
  <si>
    <t>リビング</t>
    <phoneticPr fontId="4"/>
  </si>
  <si>
    <t>宅配ボックス</t>
    <rPh sb="0" eb="2">
      <t>タクハイ</t>
    </rPh>
    <phoneticPr fontId="3"/>
  </si>
  <si>
    <t>玄関・アプローチ</t>
    <rPh sb="0" eb="2">
      <t>ゲンカン</t>
    </rPh>
    <phoneticPr fontId="3"/>
  </si>
  <si>
    <t>段差のない構造など、ベビーカーや子供を連れての外出移動が安全で快適にできるようにする。</t>
    <rPh sb="0" eb="2">
      <t>ダンサ</t>
    </rPh>
    <rPh sb="5" eb="7">
      <t>コウゾウ</t>
    </rPh>
    <rPh sb="16" eb="18">
      <t>コドモ</t>
    </rPh>
    <rPh sb="19" eb="20">
      <t>ツ</t>
    </rPh>
    <rPh sb="23" eb="25">
      <t>ガイシュツ</t>
    </rPh>
    <rPh sb="25" eb="27">
      <t>イドウ</t>
    </rPh>
    <rPh sb="28" eb="30">
      <t>アンゼン</t>
    </rPh>
    <rPh sb="31" eb="33">
      <t>カイテキ</t>
    </rPh>
    <phoneticPr fontId="3"/>
  </si>
  <si>
    <t>外出しやすいアプローチ</t>
    <rPh sb="0" eb="2">
      <t>ガイシュツ</t>
    </rPh>
    <phoneticPr fontId="3"/>
  </si>
  <si>
    <t>宅配ボックスを設置する。</t>
    <rPh sb="0" eb="2">
      <t>タクハイ</t>
    </rPh>
    <rPh sb="7" eb="9">
      <t>セッチ</t>
    </rPh>
    <phoneticPr fontId="3"/>
  </si>
  <si>
    <t>防犯上有効な明るさの確保</t>
    <rPh sb="0" eb="3">
      <t>ボウハンジョウ</t>
    </rPh>
    <rPh sb="3" eb="5">
      <t>ユウコウ</t>
    </rPh>
    <rPh sb="6" eb="7">
      <t>アカ</t>
    </rPh>
    <rPh sb="10" eb="12">
      <t>カクホ</t>
    </rPh>
    <phoneticPr fontId="3"/>
  </si>
  <si>
    <t>・死角が生じる場合は、防犯カメラやセンサーライト、防犯砂利等により監視の目を補完する対策を行う。</t>
    <rPh sb="1" eb="3">
      <t>シカク</t>
    </rPh>
    <rPh sb="4" eb="5">
      <t>ショウ</t>
    </rPh>
    <rPh sb="7" eb="9">
      <t>バアイ</t>
    </rPh>
    <rPh sb="11" eb="13">
      <t>ボウハン</t>
    </rPh>
    <rPh sb="25" eb="30">
      <t>ボウハンジャリトウ</t>
    </rPh>
    <rPh sb="33" eb="35">
      <t>カンシ</t>
    </rPh>
    <rPh sb="36" eb="37">
      <t>メ</t>
    </rPh>
    <rPh sb="38" eb="40">
      <t>ホカン</t>
    </rPh>
    <rPh sb="42" eb="44">
      <t>タイサク</t>
    </rPh>
    <rPh sb="45" eb="46">
      <t>オコナ</t>
    </rPh>
    <phoneticPr fontId="3"/>
  </si>
  <si>
    <t>・敷地内は、死角が生じないプランニングとし、監視の目が行き届くようにする。</t>
    <rPh sb="1" eb="4">
      <t>シキチナイ</t>
    </rPh>
    <rPh sb="6" eb="8">
      <t>シカク</t>
    </rPh>
    <rPh sb="9" eb="10">
      <t>ショウ</t>
    </rPh>
    <rPh sb="22" eb="24">
      <t>カンシ</t>
    </rPh>
    <rPh sb="25" eb="26">
      <t>メ</t>
    </rPh>
    <rPh sb="27" eb="28">
      <t>イ</t>
    </rPh>
    <rPh sb="29" eb="30">
      <t>トド</t>
    </rPh>
    <phoneticPr fontId="3"/>
  </si>
  <si>
    <t>玄関の外には、玄関灯を設置し、防犯上有効な明るさ（照度）を確保する。玄関および勝手口の照明設備は、周辺床面２ｍ先において、３ルクス以上の平均水平面照度を確保することが望ましい。照明を設ける際は、角度や位置を調整し、周辺環境に配慮する。</t>
    <rPh sb="88" eb="90">
      <t>ショウメイ</t>
    </rPh>
    <rPh sb="91" eb="92">
      <t>モウ</t>
    </rPh>
    <rPh sb="94" eb="95">
      <t>サイ</t>
    </rPh>
    <rPh sb="97" eb="99">
      <t>カクド</t>
    </rPh>
    <rPh sb="103" eb="105">
      <t>チョウセイ</t>
    </rPh>
    <rPh sb="107" eb="111">
      <t>シュウヘンカンキョウ</t>
    </rPh>
    <rPh sb="112" eb="114">
      <t>ハイリョ</t>
    </rPh>
    <phoneticPr fontId="3"/>
  </si>
  <si>
    <t>・子供の成長に応じて間取りを変更できる面積を確保する。</t>
    <rPh sb="1" eb="3">
      <t>コドモ</t>
    </rPh>
    <rPh sb="4" eb="6">
      <t>セイチョウ</t>
    </rPh>
    <rPh sb="7" eb="8">
      <t>オウ</t>
    </rPh>
    <rPh sb="10" eb="12">
      <t>マド</t>
    </rPh>
    <rPh sb="14" eb="16">
      <t>ヘンコウ</t>
    </rPh>
    <phoneticPr fontId="3"/>
  </si>
  <si>
    <t>子供が親しみやすい材料の使用</t>
    <rPh sb="0" eb="2">
      <t>コドモ</t>
    </rPh>
    <rPh sb="3" eb="4">
      <t>シタ</t>
    </rPh>
    <rPh sb="9" eb="11">
      <t>ザイリョウ</t>
    </rPh>
    <rPh sb="12" eb="14">
      <t>シヨウ</t>
    </rPh>
    <phoneticPr fontId="3"/>
  </si>
  <si>
    <t>また、次の例示を参考に、使いやすさにも配慮する。
・玄関、キッチン、リビングなど適所に設ける。
・設置する居室等の場所や使い方に適した形状で設ける。</t>
    <rPh sb="3" eb="4">
      <t>ツギ</t>
    </rPh>
    <rPh sb="5" eb="7">
      <t>レイジ</t>
    </rPh>
    <rPh sb="8" eb="10">
      <t>サンコウ</t>
    </rPh>
    <rPh sb="12" eb="13">
      <t>ツカ</t>
    </rPh>
    <rPh sb="19" eb="21">
      <t>ハイリョ</t>
    </rPh>
    <rPh sb="26" eb="28">
      <t>ゲンカン</t>
    </rPh>
    <rPh sb="40" eb="42">
      <t>テキショ</t>
    </rPh>
    <rPh sb="43" eb="44">
      <t>モウ</t>
    </rPh>
    <rPh sb="49" eb="51">
      <t>セッチ</t>
    </rPh>
    <rPh sb="53" eb="55">
      <t>キョシツ</t>
    </rPh>
    <rPh sb="55" eb="56">
      <t>トウ</t>
    </rPh>
    <rPh sb="57" eb="59">
      <t>バショ</t>
    </rPh>
    <rPh sb="60" eb="61">
      <t>ツカ</t>
    </rPh>
    <rPh sb="62" eb="63">
      <t>カタ</t>
    </rPh>
    <rPh sb="64" eb="65">
      <t>テキ</t>
    </rPh>
    <rPh sb="67" eb="69">
      <t>ケイジョウ</t>
    </rPh>
    <rPh sb="70" eb="71">
      <t>モウ</t>
    </rPh>
    <phoneticPr fontId="4"/>
  </si>
  <si>
    <t>・凹凸のないフラットなアプローチとする。</t>
    <rPh sb="1" eb="3">
      <t>オウトツ</t>
    </rPh>
    <phoneticPr fontId="3"/>
  </si>
  <si>
    <t>家族でくつろぎ、子供が遊び・勉強ができる広さと使いやすさを確保する</t>
    <rPh sb="8" eb="10">
      <t>コドモ</t>
    </rPh>
    <phoneticPr fontId="3"/>
  </si>
  <si>
    <t>入居要件等の設定における配慮</t>
    <rPh sb="0" eb="2">
      <t>ニュウキョ</t>
    </rPh>
    <rPh sb="2" eb="5">
      <t>ヨウケントウ</t>
    </rPh>
    <rPh sb="6" eb="8">
      <t>セッテイ</t>
    </rPh>
    <rPh sb="12" eb="14">
      <t>ハイリョ</t>
    </rPh>
    <phoneticPr fontId="4"/>
  </si>
  <si>
    <t>以下に例示するものなど、子育て世帯の入居への配慮をすること。</t>
    <rPh sb="12" eb="14">
      <t>コソダ</t>
    </rPh>
    <rPh sb="15" eb="17">
      <t>セタイ</t>
    </rPh>
    <rPh sb="18" eb="20">
      <t>ニュウキョ</t>
    </rPh>
    <rPh sb="22" eb="24">
      <t>ハイリョ</t>
    </rPh>
    <phoneticPr fontId="4"/>
  </si>
  <si>
    <t>賃貸住宅について、子育て世帯向けの家賃減額を実施する。</t>
    <rPh sb="0" eb="2">
      <t>チンタイ</t>
    </rPh>
    <rPh sb="2" eb="4">
      <t>ジュウタク</t>
    </rPh>
    <rPh sb="9" eb="11">
      <t>コソダ</t>
    </rPh>
    <rPh sb="12" eb="14">
      <t>セタイ</t>
    </rPh>
    <rPh sb="14" eb="15">
      <t>ム</t>
    </rPh>
    <rPh sb="17" eb="19">
      <t>ヤチン</t>
    </rPh>
    <rPh sb="19" eb="21">
      <t>ゲンガク</t>
    </rPh>
    <rPh sb="22" eb="24">
      <t>ジッシ</t>
    </rPh>
    <phoneticPr fontId="4"/>
  </si>
  <si>
    <t>子育て世帯の募集期間を優先的に設ける。</t>
  </si>
  <si>
    <t>賃貸住宅について、内装のＤＩＹを認め、原状回復義務を一定程度免除するなどの措置を講じる。</t>
    <rPh sb="0" eb="2">
      <t>チンタイ</t>
    </rPh>
    <rPh sb="2" eb="4">
      <t>ジュウタク</t>
    </rPh>
    <rPh sb="9" eb="11">
      <t>ナイソウ</t>
    </rPh>
    <rPh sb="16" eb="17">
      <t>ミト</t>
    </rPh>
    <rPh sb="19" eb="21">
      <t>ゲンジョウ</t>
    </rPh>
    <rPh sb="21" eb="23">
      <t>カイフク</t>
    </rPh>
    <rPh sb="23" eb="25">
      <t>ギム</t>
    </rPh>
    <rPh sb="26" eb="28">
      <t>イッテイ</t>
    </rPh>
    <rPh sb="28" eb="30">
      <t>テイド</t>
    </rPh>
    <rPh sb="30" eb="32">
      <t>メンジョ</t>
    </rPh>
    <rPh sb="37" eb="39">
      <t>ソチ</t>
    </rPh>
    <rPh sb="40" eb="41">
      <t>コウ</t>
    </rPh>
    <phoneticPr fontId="4"/>
  </si>
  <si>
    <t>入居世帯の一定数以上を子育て世帯とする。</t>
    <rPh sb="0" eb="2">
      <t>ニュウキョ</t>
    </rPh>
    <rPh sb="2" eb="4">
      <t>セタイ</t>
    </rPh>
    <rPh sb="5" eb="8">
      <t>イッテイスウ</t>
    </rPh>
    <rPh sb="8" eb="10">
      <t>イジョウ</t>
    </rPh>
    <rPh sb="11" eb="13">
      <t>コソダ</t>
    </rPh>
    <rPh sb="14" eb="16">
      <t>セタイ</t>
    </rPh>
    <phoneticPr fontId="4"/>
  </si>
  <si>
    <t>足掛かり等への配慮</t>
    <phoneticPr fontId="4"/>
  </si>
  <si>
    <t>その他の居室</t>
    <rPh sb="2" eb="3">
      <t>タ</t>
    </rPh>
    <rPh sb="4" eb="6">
      <t>キョシツ</t>
    </rPh>
    <phoneticPr fontId="4"/>
  </si>
  <si>
    <t>転落事故等、危険が伴うと考えられる場所への子供の進入を防止するため、チャイルドフェンス等が設置できるよう、壁下地を設ける。</t>
    <phoneticPr fontId="3"/>
  </si>
  <si>
    <t>子育て支援のための工夫、地域の子育て支援情報などを募集・販売広告やホームページ等に掲載する。</t>
    <phoneticPr fontId="4"/>
  </si>
  <si>
    <t>子供の主体性を育む工夫</t>
    <rPh sb="0" eb="2">
      <t>コドモ</t>
    </rPh>
    <rPh sb="3" eb="6">
      <t>シュタイセイ</t>
    </rPh>
    <rPh sb="7" eb="8">
      <t>ハグク</t>
    </rPh>
    <rPh sb="9" eb="11">
      <t>クフウ</t>
    </rPh>
    <phoneticPr fontId="3"/>
  </si>
  <si>
    <t>ウ</t>
    <phoneticPr fontId="3"/>
  </si>
  <si>
    <t xml:space="preserve">エ
</t>
    <phoneticPr fontId="4"/>
  </si>
  <si>
    <t>その他、居住者のコミュニティ形成上、有効と認められる共用スペース等</t>
    <rPh sb="2" eb="3">
      <t>タ</t>
    </rPh>
    <rPh sb="4" eb="7">
      <t>キョジュウシャ</t>
    </rPh>
    <rPh sb="14" eb="17">
      <t>ケイセイジョウ</t>
    </rPh>
    <rPh sb="18" eb="20">
      <t>ユウコウ</t>
    </rPh>
    <rPh sb="21" eb="22">
      <t>ミト</t>
    </rPh>
    <rPh sb="26" eb="28">
      <t>キョウヨウ</t>
    </rPh>
    <rPh sb="32" eb="33">
      <t>トウ</t>
    </rPh>
    <phoneticPr fontId="3"/>
  </si>
  <si>
    <t>区市町村や地域で活動しているNPO、学生等と連携した取組の実施</t>
    <rPh sb="0" eb="1">
      <t>ク</t>
    </rPh>
    <rPh sb="1" eb="4">
      <t>シチョウソン</t>
    </rPh>
    <rPh sb="18" eb="20">
      <t>ガクセイ</t>
    </rPh>
    <rPh sb="20" eb="21">
      <t>トウ</t>
    </rPh>
    <rPh sb="22" eb="24">
      <t>レンケイ</t>
    </rPh>
    <rPh sb="26" eb="28">
      <t>トリクミ</t>
    </rPh>
    <rPh sb="29" eb="31">
      <t>ジッシ</t>
    </rPh>
    <phoneticPr fontId="3"/>
  </si>
  <si>
    <t>集会所等を設置する場合は、責任者を明確にするとともに、使用方法、使用時間、費用負担等の基本的事項のほか、「人と人との距離の確保」など基本的な抗ウイルス対策や、状況に応じた対応を徹底することをルールに定め、確実に説明する。また、運用開始前に近隣住民に対して説明を行う。</t>
    <rPh sb="3" eb="4">
      <t>トウ</t>
    </rPh>
    <rPh sb="5" eb="7">
      <t>セッチ</t>
    </rPh>
    <rPh sb="9" eb="11">
      <t>バアイ</t>
    </rPh>
    <rPh sb="13" eb="16">
      <t>セキニンシャ</t>
    </rPh>
    <rPh sb="17" eb="19">
      <t>メイカク</t>
    </rPh>
    <rPh sb="27" eb="31">
      <t>シヨウホウホウ</t>
    </rPh>
    <rPh sb="32" eb="36">
      <t>シヨウジカン</t>
    </rPh>
    <rPh sb="37" eb="42">
      <t>ヒヨウフタントウ</t>
    </rPh>
    <rPh sb="43" eb="46">
      <t>キホンテキ</t>
    </rPh>
    <rPh sb="46" eb="48">
      <t>ジコウ</t>
    </rPh>
    <rPh sb="53" eb="54">
      <t>ヒト</t>
    </rPh>
    <rPh sb="55" eb="56">
      <t>ヒト</t>
    </rPh>
    <rPh sb="58" eb="60">
      <t>キョリ</t>
    </rPh>
    <rPh sb="61" eb="63">
      <t>カクホ</t>
    </rPh>
    <rPh sb="66" eb="69">
      <t>キホンテキ</t>
    </rPh>
    <rPh sb="70" eb="71">
      <t>コウ</t>
    </rPh>
    <rPh sb="75" eb="77">
      <t>タイサク</t>
    </rPh>
    <rPh sb="79" eb="81">
      <t>ジョウキョウ</t>
    </rPh>
    <rPh sb="82" eb="83">
      <t>オウ</t>
    </rPh>
    <rPh sb="85" eb="87">
      <t>タイオウ</t>
    </rPh>
    <rPh sb="88" eb="90">
      <t>テッテイ</t>
    </rPh>
    <rPh sb="99" eb="100">
      <t>サダ</t>
    </rPh>
    <rPh sb="102" eb="104">
      <t>カクジツ</t>
    </rPh>
    <rPh sb="105" eb="107">
      <t>セツメイ</t>
    </rPh>
    <rPh sb="113" eb="118">
      <t>ウンヨウカイシマエ</t>
    </rPh>
    <rPh sb="119" eb="121">
      <t>キンリン</t>
    </rPh>
    <rPh sb="121" eb="123">
      <t>ジュウミン</t>
    </rPh>
    <rPh sb="124" eb="125">
      <t>タイ</t>
    </rPh>
    <rPh sb="127" eb="129">
      <t>セツメイ</t>
    </rPh>
    <rPh sb="130" eb="131">
      <t>オコナ</t>
    </rPh>
    <phoneticPr fontId="3"/>
  </si>
  <si>
    <t>・玄関から道路に至るアプローチ部分の床面は、歩きやすく透水性に優れた舗装とし、表面は雨に濡れても滑りにくい仕上げとする。スロープを設置する場合は、特に防滑性に配慮する。</t>
    <rPh sb="1" eb="3">
      <t>ゲンカン</t>
    </rPh>
    <rPh sb="5" eb="7">
      <t>ドウロ</t>
    </rPh>
    <rPh sb="8" eb="9">
      <t>イタ</t>
    </rPh>
    <rPh sb="15" eb="17">
      <t>ブブン</t>
    </rPh>
    <rPh sb="18" eb="20">
      <t>ユカメン</t>
    </rPh>
    <rPh sb="22" eb="23">
      <t>アル</t>
    </rPh>
    <rPh sb="27" eb="30">
      <t>トウスイセイ</t>
    </rPh>
    <rPh sb="31" eb="32">
      <t>スグ</t>
    </rPh>
    <rPh sb="34" eb="36">
      <t>ホソウ</t>
    </rPh>
    <rPh sb="39" eb="41">
      <t>ヒョウメン</t>
    </rPh>
    <rPh sb="42" eb="43">
      <t>アメ</t>
    </rPh>
    <rPh sb="44" eb="45">
      <t>ヌ</t>
    </rPh>
    <rPh sb="48" eb="49">
      <t>スベ</t>
    </rPh>
    <rPh sb="53" eb="55">
      <t>シア</t>
    </rPh>
    <rPh sb="65" eb="67">
      <t>セッチ</t>
    </rPh>
    <rPh sb="69" eb="71">
      <t>バアイ</t>
    </rPh>
    <rPh sb="73" eb="74">
      <t>トク</t>
    </rPh>
    <rPh sb="75" eb="77">
      <t>ボウカツ</t>
    </rPh>
    <rPh sb="77" eb="78">
      <t>セイ</t>
    </rPh>
    <rPh sb="79" eb="81">
      <t>ハイリョ</t>
    </rPh>
    <phoneticPr fontId="3"/>
  </si>
  <si>
    <t>以下の例示を参考に、周囲からの見守りが可能となるような外構計画を行い防犯対策を講じる。</t>
    <rPh sb="0" eb="2">
      <t>イカ</t>
    </rPh>
    <rPh sb="3" eb="5">
      <t>レイジ</t>
    </rPh>
    <rPh sb="6" eb="8">
      <t>サンコウ</t>
    </rPh>
    <rPh sb="10" eb="12">
      <t>シュウイ</t>
    </rPh>
    <rPh sb="15" eb="17">
      <t>ミマモ</t>
    </rPh>
    <rPh sb="19" eb="21">
      <t>カノウ</t>
    </rPh>
    <rPh sb="27" eb="29">
      <t>ガイコウ</t>
    </rPh>
    <rPh sb="29" eb="31">
      <t>ケイカク</t>
    </rPh>
    <rPh sb="32" eb="33">
      <t>オコナ</t>
    </rPh>
    <rPh sb="34" eb="38">
      <t>ボウハンタイサク</t>
    </rPh>
    <rPh sb="39" eb="40">
      <t>コウ</t>
    </rPh>
    <phoneticPr fontId="3"/>
  </si>
  <si>
    <t>階段を安全に昇降できるよう、足元がはっきり認識できる明るさ、角度、位置での照明を設置する。または、補助照明として足元灯を設置する。また、折れ階段の場合は併せて段鼻を滑りにくく、認識しやすい設えとする。</t>
    <rPh sb="0" eb="2">
      <t>カイダン</t>
    </rPh>
    <rPh sb="3" eb="5">
      <t>アンゼン</t>
    </rPh>
    <rPh sb="6" eb="8">
      <t>ショウコウ</t>
    </rPh>
    <rPh sb="14" eb="16">
      <t>アシモト</t>
    </rPh>
    <rPh sb="21" eb="23">
      <t>ニンシキ</t>
    </rPh>
    <rPh sb="26" eb="27">
      <t>アカ</t>
    </rPh>
    <rPh sb="30" eb="32">
      <t>カクド</t>
    </rPh>
    <rPh sb="33" eb="35">
      <t>イチ</t>
    </rPh>
    <rPh sb="37" eb="39">
      <t>ショウメイ</t>
    </rPh>
    <rPh sb="40" eb="42">
      <t>セッチ</t>
    </rPh>
    <rPh sb="49" eb="53">
      <t>ホジョショウメイ</t>
    </rPh>
    <rPh sb="56" eb="58">
      <t>アシモト</t>
    </rPh>
    <rPh sb="58" eb="59">
      <t>トウ</t>
    </rPh>
    <rPh sb="60" eb="62">
      <t>セッチ</t>
    </rPh>
    <rPh sb="68" eb="69">
      <t>オ</t>
    </rPh>
    <rPh sb="70" eb="72">
      <t>カイダン</t>
    </rPh>
    <rPh sb="73" eb="75">
      <t>バアイ</t>
    </rPh>
    <rPh sb="76" eb="77">
      <t>アワ</t>
    </rPh>
    <rPh sb="79" eb="81">
      <t>ダンバナ</t>
    </rPh>
    <rPh sb="82" eb="83">
      <t>スベ</t>
    </rPh>
    <rPh sb="88" eb="90">
      <t>ニンシキ</t>
    </rPh>
    <rPh sb="94" eb="95">
      <t>シツラ</t>
    </rPh>
    <phoneticPr fontId="3"/>
  </si>
  <si>
    <t>子供が自分で整理整頓できる専用の収納スペースを設けるなど、子供の主体性を育む工夫を行う
（収納スペースのハンガーポールや棚は、子どもの成長にあわせて位置や高さを調整できるようにする等）</t>
    <rPh sb="0" eb="2">
      <t>コドモ</t>
    </rPh>
    <rPh sb="29" eb="31">
      <t>コドモ</t>
    </rPh>
    <rPh sb="32" eb="35">
      <t>シュタイセイ</t>
    </rPh>
    <rPh sb="36" eb="37">
      <t>ハグク</t>
    </rPh>
    <rPh sb="38" eb="40">
      <t>クフウ</t>
    </rPh>
    <rPh sb="41" eb="42">
      <t>オコナ</t>
    </rPh>
    <rPh sb="90" eb="91">
      <t>トウ</t>
    </rPh>
    <phoneticPr fontId="3"/>
  </si>
  <si>
    <t>ガス漏れ検知器を設置するなど、危険防止措置を講じる。</t>
    <rPh sb="15" eb="17">
      <t>キケン</t>
    </rPh>
    <rPh sb="17" eb="19">
      <t>ボウシ</t>
    </rPh>
    <rPh sb="19" eb="21">
      <t>ソチ</t>
    </rPh>
    <rPh sb="22" eb="23">
      <t>コウ</t>
    </rPh>
    <phoneticPr fontId="4"/>
  </si>
  <si>
    <t>※（１）と（２）のいずれかを実施するものとする。</t>
    <rPh sb="14" eb="16">
      <t>ジッシ</t>
    </rPh>
    <phoneticPr fontId="3"/>
  </si>
  <si>
    <t>・花壇や水栓、コンセントなどを整備し、土いじりや水遊びなどができるスペースを整備する。</t>
    <rPh sb="1" eb="3">
      <t>カダン</t>
    </rPh>
    <rPh sb="4" eb="6">
      <t>スイセン</t>
    </rPh>
    <rPh sb="15" eb="17">
      <t>セイビ</t>
    </rPh>
    <rPh sb="19" eb="20">
      <t>ツチ</t>
    </rPh>
    <rPh sb="24" eb="26">
      <t>ミズアソ</t>
    </rPh>
    <rPh sb="38" eb="40">
      <t>セイビ</t>
    </rPh>
    <phoneticPr fontId="3"/>
  </si>
  <si>
    <t>入居者同士の交流の場として、共用で利用できる屋外スペース（花壇や植栽などを含む）を整備し、活動に有効な設備（ベンチ、水栓、コンセントなど）を設ける。</t>
    <rPh sb="0" eb="5">
      <t>ニュウキョシャドウシ</t>
    </rPh>
    <rPh sb="6" eb="8">
      <t>コウリュウ</t>
    </rPh>
    <rPh sb="9" eb="10">
      <t>バ</t>
    </rPh>
    <rPh sb="14" eb="16">
      <t>キョウヨウ</t>
    </rPh>
    <rPh sb="17" eb="19">
      <t>リヨウ</t>
    </rPh>
    <rPh sb="22" eb="24">
      <t>オクガイ</t>
    </rPh>
    <rPh sb="41" eb="43">
      <t>セイビ</t>
    </rPh>
    <rPh sb="45" eb="47">
      <t>カツドウ</t>
    </rPh>
    <rPh sb="48" eb="50">
      <t>ユウコウ</t>
    </rPh>
    <rPh sb="51" eb="53">
      <t>セツビ</t>
    </rPh>
    <rPh sb="58" eb="60">
      <t>スイセン</t>
    </rPh>
    <rPh sb="70" eb="71">
      <t>モウ</t>
    </rPh>
    <phoneticPr fontId="3"/>
  </si>
  <si>
    <t>階段を安全に昇降できるよう、踏面（段鼻部）の設えを工夫するなど、滑り防止のための措置を施す。　なお、階段の形状を途中に踊り場のある折れ階段とするなど、下階まで一直線に転げ落ちる心配のないよう、転落防止のための措置を行うことが望ましい。</t>
    <phoneticPr fontId="3"/>
  </si>
  <si>
    <t>・内装材に木材を多用するなど、温かみのある材料を使用し、子供の健やかな成長を育めるよう配慮する。</t>
    <phoneticPr fontId="3"/>
  </si>
  <si>
    <t>子供の成長に応じて間取りの変更が容易にできるように工夫する
　（可動式の間仕切り壁等の採用、ドアの数、電気スイッチやコンセントの配置等）</t>
    <rPh sb="0" eb="2">
      <t>コドモ</t>
    </rPh>
    <rPh sb="66" eb="67">
      <t>トウ</t>
    </rPh>
    <phoneticPr fontId="3"/>
  </si>
  <si>
    <t>子供の見守りに資する設備</t>
    <rPh sb="0" eb="2">
      <t>コドモ</t>
    </rPh>
    <rPh sb="3" eb="5">
      <t>ミマモ</t>
    </rPh>
    <rPh sb="7" eb="8">
      <t>シ</t>
    </rPh>
    <rPh sb="10" eb="12">
      <t>セツビ</t>
    </rPh>
    <phoneticPr fontId="4"/>
  </si>
  <si>
    <t>子供の
遊び場</t>
    <rPh sb="0" eb="2">
      <t>コドモ</t>
    </rPh>
    <rPh sb="4" eb="5">
      <t>アソ</t>
    </rPh>
    <rPh sb="6" eb="7">
      <t>バ</t>
    </rPh>
    <phoneticPr fontId="3"/>
  </si>
  <si>
    <t>活発な
地域活動</t>
    <rPh sb="0" eb="2">
      <t>カッパツ</t>
    </rPh>
    <rPh sb="4" eb="6">
      <t>チイキ</t>
    </rPh>
    <rPh sb="6" eb="8">
      <t>カツドウ</t>
    </rPh>
    <phoneticPr fontId="1"/>
  </si>
  <si>
    <t>重要度
（子供の安全）</t>
    <rPh sb="0" eb="3">
      <t>ジュウヨウド</t>
    </rPh>
    <rPh sb="5" eb="7">
      <t>コドモ</t>
    </rPh>
    <rPh sb="8" eb="10">
      <t>アンゼン</t>
    </rPh>
    <phoneticPr fontId="3"/>
  </si>
  <si>
    <t>適合項目数</t>
    <rPh sb="0" eb="5">
      <t>テキゴウコウモクスウ</t>
    </rPh>
    <phoneticPr fontId="3"/>
  </si>
  <si>
    <t>必須</t>
    <rPh sb="0" eb="2">
      <t>ヒッス</t>
    </rPh>
    <phoneticPr fontId="3"/>
  </si>
  <si>
    <t>選択</t>
    <rPh sb="0" eb="2">
      <t>センタク</t>
    </rPh>
    <phoneticPr fontId="3"/>
  </si>
  <si>
    <t>注１：各施設までの距離は直線距離による。建築物の敷地の主要な出入口から計測するものとする。</t>
    <rPh sb="0" eb="1">
      <t>チュウ</t>
    </rPh>
    <rPh sb="3" eb="6">
      <t>カクシセツ</t>
    </rPh>
    <rPh sb="9" eb="11">
      <t>キョリ</t>
    </rPh>
    <rPh sb="12" eb="14">
      <t>チョクセン</t>
    </rPh>
    <rPh sb="14" eb="16">
      <t>キョリ</t>
    </rPh>
    <rPh sb="20" eb="23">
      <t>ケンチクブツ</t>
    </rPh>
    <rPh sb="24" eb="26">
      <t>シキチ</t>
    </rPh>
    <rPh sb="27" eb="29">
      <t>シュヨウ</t>
    </rPh>
    <rPh sb="30" eb="33">
      <t>デイリグチ</t>
    </rPh>
    <rPh sb="35" eb="37">
      <t>ケイソク</t>
    </rPh>
    <phoneticPr fontId="3"/>
  </si>
  <si>
    <t>注２：０～３歳児とその親が気楽に集まり、親同士が打ち解けた雰囲気の中で語り合い、子供同士も遊ぶことができる常設の施設。
　国の地域子育て支援拠点事業の一つ</t>
    <rPh sb="0" eb="1">
      <t>チュウ</t>
    </rPh>
    <rPh sb="6" eb="7">
      <t>サイ</t>
    </rPh>
    <rPh sb="7" eb="8">
      <t>ジ</t>
    </rPh>
    <rPh sb="11" eb="12">
      <t>オヤ</t>
    </rPh>
    <rPh sb="13" eb="15">
      <t>キラク</t>
    </rPh>
    <rPh sb="16" eb="17">
      <t>アツ</t>
    </rPh>
    <rPh sb="20" eb="23">
      <t>オヤドウシ</t>
    </rPh>
    <rPh sb="24" eb="25">
      <t>ウ</t>
    </rPh>
    <rPh sb="26" eb="27">
      <t>ト</t>
    </rPh>
    <rPh sb="29" eb="32">
      <t>フンイキ</t>
    </rPh>
    <rPh sb="33" eb="34">
      <t>ナカ</t>
    </rPh>
    <rPh sb="35" eb="36">
      <t>カタ</t>
    </rPh>
    <rPh sb="37" eb="38">
      <t>ア</t>
    </rPh>
    <rPh sb="40" eb="44">
      <t>コドモドウシ</t>
    </rPh>
    <rPh sb="45" eb="46">
      <t>アソ</t>
    </rPh>
    <rPh sb="53" eb="55">
      <t>ジョウセツ</t>
    </rPh>
    <rPh sb="56" eb="58">
      <t>シセツ</t>
    </rPh>
    <rPh sb="61" eb="62">
      <t>クニ</t>
    </rPh>
    <rPh sb="63" eb="67">
      <t>チイキコソダ</t>
    </rPh>
    <rPh sb="68" eb="74">
      <t>シエンキョテンジギョウ</t>
    </rPh>
    <rPh sb="75" eb="76">
      <t>ヒト</t>
    </rPh>
    <phoneticPr fontId="3"/>
  </si>
  <si>
    <t>□</t>
  </si>
  <si>
    <t>□</t>
    <phoneticPr fontId="3"/>
  </si>
  <si>
    <t>■</t>
    <phoneticPr fontId="3"/>
  </si>
  <si>
    <t>表記のある図面番号、計画の内容等</t>
    <rPh sb="0" eb="2">
      <t>ヒョウキ</t>
    </rPh>
    <rPh sb="5" eb="9">
      <t>ズメンバンゴウ</t>
    </rPh>
    <rPh sb="10" eb="12">
      <t>ケイカク</t>
    </rPh>
    <rPh sb="13" eb="16">
      <t>ナイヨウトウ</t>
    </rPh>
    <phoneticPr fontId="3"/>
  </si>
  <si>
    <t>必須</t>
    <rPh sb="0" eb="2">
      <t>ヒッス</t>
    </rPh>
    <phoneticPr fontId="3"/>
  </si>
  <si>
    <t>□</t>
    <phoneticPr fontId="3"/>
  </si>
  <si>
    <t>■</t>
    <phoneticPr fontId="3"/>
  </si>
  <si>
    <t>適合項目数</t>
    <rPh sb="0" eb="2">
      <t>テキゴウ</t>
    </rPh>
    <rPh sb="2" eb="5">
      <t>コウモクスウ</t>
    </rPh>
    <phoneticPr fontId="3"/>
  </si>
  <si>
    <t>必須</t>
    <rPh sb="0" eb="2">
      <t>ヒッス</t>
    </rPh>
    <phoneticPr fontId="3"/>
  </si>
  <si>
    <t>選択</t>
    <rPh sb="0" eb="2">
      <t>センタク</t>
    </rPh>
    <phoneticPr fontId="3"/>
  </si>
  <si>
    <t>選択</t>
    <rPh sb="0" eb="2">
      <t>センタク</t>
    </rPh>
    <phoneticPr fontId="3"/>
  </si>
  <si>
    <t>必須</t>
    <rPh sb="0" eb="2">
      <t>ヒッス</t>
    </rPh>
    <phoneticPr fontId="3"/>
  </si>
  <si>
    <t>抗菌、
防カビ、
抗ウイルス対応</t>
    <rPh sb="0" eb="2">
      <t>コウキン</t>
    </rPh>
    <rPh sb="4" eb="5">
      <t>ボウ</t>
    </rPh>
    <rPh sb="9" eb="10">
      <t>コウ</t>
    </rPh>
    <rPh sb="14" eb="16">
      <t>タイオウ</t>
    </rPh>
    <phoneticPr fontId="3"/>
  </si>
  <si>
    <t>表記のある図面番号、計画の内容等</t>
    <rPh sb="0" eb="2">
      <t>ヒョウキ</t>
    </rPh>
    <rPh sb="5" eb="9">
      <t>ズメンバンゴウ</t>
    </rPh>
    <rPh sb="10" eb="12">
      <t>ケイカク</t>
    </rPh>
    <rPh sb="13" eb="16">
      <t>ナイヨウトウ</t>
    </rPh>
    <phoneticPr fontId="3"/>
  </si>
  <si>
    <t>洗面所・
脱衣所</t>
    <rPh sb="0" eb="2">
      <t>センメン</t>
    </rPh>
    <rPh sb="2" eb="3">
      <t>ジョ</t>
    </rPh>
    <rPh sb="5" eb="8">
      <t>ダツイジョ</t>
    </rPh>
    <phoneticPr fontId="3"/>
  </si>
  <si>
    <t>□</t>
    <phoneticPr fontId="3"/>
  </si>
  <si>
    <t>■</t>
    <phoneticPr fontId="3"/>
  </si>
  <si>
    <t>選択</t>
    <rPh sb="0" eb="2">
      <t>センタク</t>
    </rPh>
    <phoneticPr fontId="3"/>
  </si>
  <si>
    <t>必須</t>
    <rPh sb="0" eb="2">
      <t>ヒッス</t>
    </rPh>
    <phoneticPr fontId="3"/>
  </si>
  <si>
    <t>選択</t>
    <rPh sb="0" eb="2">
      <t>センタク</t>
    </rPh>
    <phoneticPr fontId="3"/>
  </si>
  <si>
    <t>必須</t>
    <rPh sb="0" eb="2">
      <t>ヒッス</t>
    </rPh>
    <phoneticPr fontId="3"/>
  </si>
  <si>
    <t>必須</t>
    <rPh sb="0" eb="2">
      <t>ヒッス</t>
    </rPh>
    <phoneticPr fontId="3"/>
  </si>
  <si>
    <t>選択</t>
    <rPh sb="0" eb="2">
      <t>センタク</t>
    </rPh>
    <phoneticPr fontId="3"/>
  </si>
  <si>
    <t>必須</t>
    <rPh sb="0" eb="2">
      <t>ヒッス</t>
    </rPh>
    <phoneticPr fontId="3"/>
  </si>
  <si>
    <t>選択</t>
    <rPh sb="0" eb="2">
      <t>センタク</t>
    </rPh>
    <phoneticPr fontId="3"/>
  </si>
  <si>
    <t>表記のある図面番号、計画の内容等</t>
    <rPh sb="0" eb="2">
      <t>ヒョウキ</t>
    </rPh>
    <rPh sb="5" eb="9">
      <t>ズメンバンゴウ</t>
    </rPh>
    <rPh sb="10" eb="12">
      <t>ケイカク</t>
    </rPh>
    <rPh sb="13" eb="16">
      <t>ナイヨウトウ</t>
    </rPh>
    <phoneticPr fontId="3"/>
  </si>
  <si>
    <t>必須</t>
    <rPh sb="0" eb="2">
      <t>ヒッス</t>
    </rPh>
    <phoneticPr fontId="3"/>
  </si>
  <si>
    <t>□</t>
    <phoneticPr fontId="3"/>
  </si>
  <si>
    <t>■</t>
    <phoneticPr fontId="3"/>
  </si>
  <si>
    <t>選択</t>
    <rPh sb="0" eb="2">
      <t>センタク</t>
    </rPh>
    <phoneticPr fontId="3"/>
  </si>
  <si>
    <t>必須</t>
    <rPh sb="0" eb="2">
      <t>ヒッス</t>
    </rPh>
    <phoneticPr fontId="3"/>
  </si>
  <si>
    <t>選択</t>
    <rPh sb="0" eb="2">
      <t>センタク</t>
    </rPh>
    <phoneticPr fontId="3"/>
  </si>
  <si>
    <t>(10)</t>
    <phoneticPr fontId="4"/>
  </si>
  <si>
    <t>【ソフト面】コミュニティの醸成のための配慮事項</t>
    <rPh sb="4" eb="5">
      <t>メン</t>
    </rPh>
    <rPh sb="13" eb="15">
      <t>ジョウセイ</t>
    </rPh>
    <rPh sb="19" eb="23">
      <t>ハイリョジコウ</t>
    </rPh>
    <phoneticPr fontId="3"/>
  </si>
  <si>
    <t>■</t>
    <phoneticPr fontId="3"/>
  </si>
  <si>
    <t>□</t>
    <phoneticPr fontId="3"/>
  </si>
  <si>
    <t>選択</t>
    <rPh sb="0" eb="2">
      <t>センタク</t>
    </rPh>
    <phoneticPr fontId="3"/>
  </si>
  <si>
    <t>必須
※</t>
    <rPh sb="0" eb="2">
      <t>ヒッス</t>
    </rPh>
    <phoneticPr fontId="3"/>
  </si>
  <si>
    <t>表記のある図面番号、計画の内容等</t>
    <rPh sb="0" eb="2">
      <t>ヒョウキ</t>
    </rPh>
    <rPh sb="5" eb="9">
      <t>ズメンバンゴウ</t>
    </rPh>
    <rPh sb="10" eb="12">
      <t>ケイカク</t>
    </rPh>
    <rPh sb="13" eb="16">
      <t>ナイヨウトウ</t>
    </rPh>
    <phoneticPr fontId="3"/>
  </si>
  <si>
    <t>（東京こどもすくすく住宅認定制度実施要領第４関係）</t>
    <rPh sb="1" eb="3">
      <t>トウキョウ</t>
    </rPh>
    <rPh sb="10" eb="12">
      <t>ジュウタク</t>
    </rPh>
    <rPh sb="12" eb="14">
      <t>ニンテイ</t>
    </rPh>
    <rPh sb="14" eb="16">
      <t>セイド</t>
    </rPh>
    <rPh sb="16" eb="18">
      <t>ジッシ</t>
    </rPh>
    <rPh sb="18" eb="20">
      <t>ヨウリョウ</t>
    </rPh>
    <rPh sb="20" eb="21">
      <t>ダイ</t>
    </rPh>
    <rPh sb="22" eb="24">
      <t>カンケイ</t>
    </rPh>
    <phoneticPr fontId="4"/>
  </si>
  <si>
    <t>東京こどもすくすく住宅認定基準チェックシート（セーフティモデル）</t>
    <rPh sb="0" eb="2">
      <t>トウキョウ</t>
    </rPh>
    <rPh sb="9" eb="11">
      <t>ジュウタク</t>
    </rPh>
    <rPh sb="11" eb="13">
      <t>ニンテイ</t>
    </rPh>
    <rPh sb="13" eb="15">
      <t>キジュン</t>
    </rPh>
    <phoneticPr fontId="4"/>
  </si>
  <si>
    <t>建築物名称</t>
    <rPh sb="0" eb="3">
      <t>ケンチクブツ</t>
    </rPh>
    <rPh sb="3" eb="5">
      <t>メイショウ</t>
    </rPh>
    <phoneticPr fontId="4"/>
  </si>
  <si>
    <t>作成年月日</t>
    <rPh sb="0" eb="2">
      <t>サクセイ</t>
    </rPh>
    <rPh sb="2" eb="5">
      <t>ネンガッピ</t>
    </rPh>
    <phoneticPr fontId="4"/>
  </si>
  <si>
    <t>新築</t>
    <rPh sb="0" eb="2">
      <t>シンチク</t>
    </rPh>
    <phoneticPr fontId="4"/>
  </si>
  <si>
    <t>必須項目</t>
    <rPh sb="0" eb="2">
      <t>ヒッス</t>
    </rPh>
    <rPh sb="2" eb="4">
      <t>コウモク</t>
    </rPh>
    <phoneticPr fontId="4"/>
  </si>
  <si>
    <t>選択項目</t>
    <rPh sb="0" eb="2">
      <t>センタク</t>
    </rPh>
    <rPh sb="2" eb="4">
      <t>コウモク</t>
    </rPh>
    <phoneticPr fontId="4"/>
  </si>
  <si>
    <t>総項目数</t>
    <rPh sb="0" eb="1">
      <t>ソウ</t>
    </rPh>
    <rPh sb="1" eb="3">
      <t>コウモク</t>
    </rPh>
    <rPh sb="3" eb="4">
      <t>スウ</t>
    </rPh>
    <phoneticPr fontId="4"/>
  </si>
  <si>
    <t>項目数</t>
    <rPh sb="0" eb="3">
      <t>コウモクスウ</t>
    </rPh>
    <phoneticPr fontId="4"/>
  </si>
  <si>
    <t>適合項目数</t>
    <rPh sb="0" eb="2">
      <t>テキゴウ</t>
    </rPh>
    <rPh sb="2" eb="5">
      <t>コウモクスウ</t>
    </rPh>
    <phoneticPr fontId="4"/>
  </si>
  <si>
    <t>各基準別
必要適合
項目数</t>
    <rPh sb="0" eb="1">
      <t>カク</t>
    </rPh>
    <rPh sb="1" eb="3">
      <t>キジュン</t>
    </rPh>
    <rPh sb="3" eb="4">
      <t>ベツ</t>
    </rPh>
    <rPh sb="5" eb="7">
      <t>ヒツヨウ</t>
    </rPh>
    <rPh sb="7" eb="9">
      <t>テキゴウ</t>
    </rPh>
    <rPh sb="10" eb="12">
      <t>コウモク</t>
    </rPh>
    <rPh sb="12" eb="13">
      <t>スウ</t>
    </rPh>
    <phoneticPr fontId="4"/>
  </si>
  <si>
    <t>総必要適合
項目数</t>
    <rPh sb="0" eb="1">
      <t>ソウ</t>
    </rPh>
    <rPh sb="1" eb="3">
      <t>ヒツヨウ</t>
    </rPh>
    <rPh sb="3" eb="5">
      <t>テキゴウ</t>
    </rPh>
    <rPh sb="6" eb="9">
      <t>コウモクスウ</t>
    </rPh>
    <phoneticPr fontId="4"/>
  </si>
  <si>
    <t>立地に関する基準</t>
    <rPh sb="0" eb="2">
      <t>リッチ</t>
    </rPh>
    <rPh sb="3" eb="4">
      <t>カン</t>
    </rPh>
    <rPh sb="6" eb="8">
      <t>キジュン</t>
    </rPh>
    <phoneticPr fontId="4"/>
  </si>
  <si>
    <t>基本性能等に関する基準</t>
    <rPh sb="0" eb="2">
      <t>キホン</t>
    </rPh>
    <rPh sb="2" eb="4">
      <t>セイノウ</t>
    </rPh>
    <rPh sb="4" eb="5">
      <t>トウ</t>
    </rPh>
    <rPh sb="6" eb="7">
      <t>カン</t>
    </rPh>
    <rPh sb="9" eb="11">
      <t>キジュン</t>
    </rPh>
    <phoneticPr fontId="4"/>
  </si>
  <si>
    <t>単位空間別の基準</t>
    <rPh sb="0" eb="2">
      <t>タンイ</t>
    </rPh>
    <rPh sb="2" eb="4">
      <t>クウカン</t>
    </rPh>
    <rPh sb="4" eb="5">
      <t>ベツ</t>
    </rPh>
    <rPh sb="6" eb="8">
      <t>キジュン</t>
    </rPh>
    <phoneticPr fontId="4"/>
  </si>
  <si>
    <t>合計</t>
    <rPh sb="0" eb="2">
      <t>ゴウケイ</t>
    </rPh>
    <phoneticPr fontId="4"/>
  </si>
  <si>
    <t>チェック結果</t>
    <rPh sb="4" eb="6">
      <t>ケッカ</t>
    </rPh>
    <phoneticPr fontId="4"/>
  </si>
  <si>
    <t>既存・改修</t>
    <rPh sb="0" eb="2">
      <t>キゾン</t>
    </rPh>
    <rPh sb="3" eb="5">
      <t>カイシュウ</t>
    </rPh>
    <phoneticPr fontId="4"/>
  </si>
  <si>
    <t>敷地に関する基準</t>
    <rPh sb="0" eb="2">
      <t>シキチ</t>
    </rPh>
    <rPh sb="3" eb="4">
      <t>カン</t>
    </rPh>
    <rPh sb="6" eb="8">
      <t>キジュン</t>
    </rPh>
    <phoneticPr fontId="4"/>
  </si>
  <si>
    <t>選択</t>
    <rPh sb="0" eb="2">
      <t>センタク</t>
    </rPh>
    <phoneticPr fontId="3"/>
  </si>
  <si>
    <t>□</t>
    <phoneticPr fontId="3"/>
  </si>
  <si>
    <t>■</t>
    <phoneticPr fontId="3"/>
  </si>
  <si>
    <t>必須非対称</t>
    <rPh sb="0" eb="2">
      <t>ヒッス</t>
    </rPh>
    <rPh sb="2" eb="5">
      <t>ヒタイショウ</t>
    </rPh>
    <phoneticPr fontId="3"/>
  </si>
  <si>
    <t>【戸建住宅】</t>
    <rPh sb="1" eb="3">
      <t>コダテ</t>
    </rPh>
    <rPh sb="3" eb="5">
      <t>ジュウタク</t>
    </rPh>
    <phoneticPr fontId="3"/>
  </si>
  <si>
    <t>選択</t>
    <rPh sb="0" eb="2">
      <t>センタク</t>
    </rPh>
    <phoneticPr fontId="3"/>
  </si>
  <si>
    <t>必須
※</t>
    <rPh sb="0" eb="2">
      <t>ヒッス</t>
    </rPh>
    <phoneticPr fontId="3"/>
  </si>
  <si>
    <t>コミュニティ形成に関する基準</t>
    <rPh sb="6" eb="8">
      <t>ケイセイ</t>
    </rPh>
    <rPh sb="9" eb="10">
      <t>カン</t>
    </rPh>
    <rPh sb="12" eb="14">
      <t>キジュン</t>
    </rPh>
    <phoneticPr fontId="4"/>
  </si>
  <si>
    <t>東京こどもすくすく住宅認定基準チェックシート（アドバンストモデル）</t>
    <rPh sb="0" eb="2">
      <t>トウキョウ</t>
    </rPh>
    <rPh sb="9" eb="11">
      <t>ジュウタク</t>
    </rPh>
    <rPh sb="11" eb="13">
      <t>ニンテイ</t>
    </rPh>
    <rPh sb="13" eb="15">
      <t>キジュン</t>
    </rPh>
    <phoneticPr fontId="4"/>
  </si>
  <si>
    <t>東京こどもすくすく住宅認定基準チェックシート（セレクトモデル）</t>
    <rPh sb="0" eb="2">
      <t>トウキョウ</t>
    </rPh>
    <rPh sb="9" eb="11">
      <t>ジュウタク</t>
    </rPh>
    <rPh sb="11" eb="13">
      <t>ニンテイ</t>
    </rPh>
    <rPh sb="13" eb="15">
      <t>キジュン</t>
    </rPh>
    <phoneticPr fontId="4"/>
  </si>
  <si>
    <t>開口部の防音性
の確保</t>
    <rPh sb="0" eb="3">
      <t>カイコウブ</t>
    </rPh>
    <rPh sb="4" eb="7">
      <t>ボウオンセイ</t>
    </rPh>
    <rPh sb="9" eb="11">
      <t>カクホ</t>
    </rPh>
    <phoneticPr fontId="3"/>
  </si>
  <si>
    <t>必須
※1</t>
    <rPh sb="0" eb="2">
      <t>ヒッス</t>
    </rPh>
    <phoneticPr fontId="3"/>
  </si>
  <si>
    <t>必須
※2</t>
    <rPh sb="0" eb="2">
      <t>ヒッス</t>
    </rPh>
    <phoneticPr fontId="3"/>
  </si>
  <si>
    <t>※1　既存で関連法令施行以前の建築物は必須から除くこととし、改修する建築物にあっては、改修に伴い使用される建材に限るものとする。</t>
    <rPh sb="3" eb="5">
      <t>キゾン</t>
    </rPh>
    <rPh sb="6" eb="10">
      <t>カンレンホウレイ</t>
    </rPh>
    <rPh sb="10" eb="12">
      <t>セコウ</t>
    </rPh>
    <rPh sb="12" eb="14">
      <t>イゼン</t>
    </rPh>
    <rPh sb="15" eb="18">
      <t>ケンチクブツ</t>
    </rPh>
    <rPh sb="19" eb="21">
      <t>ヒッス</t>
    </rPh>
    <rPh sb="23" eb="24">
      <t>ノゾ</t>
    </rPh>
    <rPh sb="30" eb="32">
      <t>カイシュウ</t>
    </rPh>
    <rPh sb="34" eb="37">
      <t>ケンチクブツ</t>
    </rPh>
    <rPh sb="43" eb="45">
      <t>カイシュウ</t>
    </rPh>
    <rPh sb="46" eb="47">
      <t>トモナ</t>
    </rPh>
    <rPh sb="48" eb="50">
      <t>シヨウ</t>
    </rPh>
    <rPh sb="53" eb="55">
      <t>ケンザイ</t>
    </rPh>
    <rPh sb="56" eb="57">
      <t>カギ</t>
    </rPh>
    <phoneticPr fontId="3"/>
  </si>
  <si>
    <t>子供の見守りに配慮した間取りとする。</t>
    <rPh sb="0" eb="2">
      <t>コドモ</t>
    </rPh>
    <rPh sb="3" eb="5">
      <t>ミマモ</t>
    </rPh>
    <rPh sb="7" eb="9">
      <t>ハイリョ</t>
    </rPh>
    <rPh sb="11" eb="13">
      <t>マド</t>
    </rPh>
    <phoneticPr fontId="3"/>
  </si>
  <si>
    <t>階段</t>
    <rPh sb="0" eb="2">
      <t>カイダン</t>
    </rPh>
    <phoneticPr fontId="3"/>
  </si>
  <si>
    <t>【ハード面】近隣住民との共用スペース等</t>
    <rPh sb="4" eb="5">
      <t>メン</t>
    </rPh>
    <rPh sb="6" eb="8">
      <t>キンリン</t>
    </rPh>
    <rPh sb="8" eb="10">
      <t>ジュウミン</t>
    </rPh>
    <rPh sb="12" eb="14">
      <t>キョウヨウ</t>
    </rPh>
    <rPh sb="18" eb="19">
      <t>トウ</t>
    </rPh>
    <phoneticPr fontId="3"/>
  </si>
  <si>
    <t>入居者が地域コミュニティの参加がしやすい環境をつくることを目的として、以下の例示する取組などを実施する。</t>
    <rPh sb="0" eb="3">
      <t>ニュウキョシャ</t>
    </rPh>
    <rPh sb="4" eb="6">
      <t>チイキ</t>
    </rPh>
    <rPh sb="13" eb="15">
      <t>サンカ</t>
    </rPh>
    <rPh sb="20" eb="22">
      <t>カンキョウ</t>
    </rPh>
    <rPh sb="29" eb="31">
      <t>モクテキ</t>
    </rPh>
    <rPh sb="35" eb="37">
      <t>イカ</t>
    </rPh>
    <rPh sb="38" eb="40">
      <t>レイジ</t>
    </rPh>
    <rPh sb="42" eb="44">
      <t>トリクミ</t>
    </rPh>
    <rPh sb="47" eb="49">
      <t>ジッシ</t>
    </rPh>
    <phoneticPr fontId="3"/>
  </si>
  <si>
    <t>・敷地内に塀等を設ける場合は、周囲からも敷地内での人の行動を見通せる高さや構造（縦格子や透視可能なフェンス、生垣等）のものとする。また、塀は住宅の窓やバルコニー等への侵入の足場とならないよう配慮する。</t>
    <rPh sb="3" eb="4">
      <t>ナイ</t>
    </rPh>
    <rPh sb="6" eb="7">
      <t>トウ</t>
    </rPh>
    <rPh sb="15" eb="17">
      <t>シュウイ</t>
    </rPh>
    <rPh sb="95" eb="97">
      <t>ハイリョ</t>
    </rPh>
    <phoneticPr fontId="3"/>
  </si>
  <si>
    <t>・自然との共生や愛着の形成に資するよう、樹木の配置（周囲から視認しやすいシンボルツリーの植樹等）や緑化を行う。</t>
    <rPh sb="1" eb="3">
      <t>シゼン</t>
    </rPh>
    <rPh sb="5" eb="7">
      <t>キョウセイ</t>
    </rPh>
    <rPh sb="8" eb="10">
      <t>アイチャク</t>
    </rPh>
    <rPh sb="11" eb="13">
      <t>ケイセイ</t>
    </rPh>
    <rPh sb="14" eb="15">
      <t>シ</t>
    </rPh>
    <rPh sb="20" eb="22">
      <t>ジュモク</t>
    </rPh>
    <rPh sb="23" eb="25">
      <t>ハイチ</t>
    </rPh>
    <rPh sb="26" eb="28">
      <t>シュウイ</t>
    </rPh>
    <rPh sb="30" eb="32">
      <t>シニン</t>
    </rPh>
    <rPh sb="44" eb="46">
      <t>ショクジュ</t>
    </rPh>
    <rPh sb="46" eb="47">
      <t>トウ</t>
    </rPh>
    <rPh sb="49" eb="51">
      <t>リョクカ</t>
    </rPh>
    <rPh sb="52" eb="53">
      <t>オコナ</t>
    </rPh>
    <phoneticPr fontId="3"/>
  </si>
  <si>
    <t>キッチンと洗濯スペース（洗濯機置場）は近接させ、調理しながら洗濯しやすい家事動線とするとともに、キッチンと洗面所等の水回りは短い動線で行えるようにする。</t>
    <rPh sb="5" eb="7">
      <t>センタク</t>
    </rPh>
    <rPh sb="12" eb="15">
      <t>センタクキ</t>
    </rPh>
    <rPh sb="15" eb="17">
      <t>オキバ</t>
    </rPh>
    <rPh sb="19" eb="21">
      <t>キンセツ</t>
    </rPh>
    <rPh sb="24" eb="26">
      <t>チョウリ</t>
    </rPh>
    <rPh sb="30" eb="32">
      <t>センタク</t>
    </rPh>
    <rPh sb="36" eb="40">
      <t>カジドウセン</t>
    </rPh>
    <rPh sb="53" eb="56">
      <t>センメンジョ</t>
    </rPh>
    <rPh sb="56" eb="57">
      <t>トウ</t>
    </rPh>
    <rPh sb="58" eb="60">
      <t>ミズマワ</t>
    </rPh>
    <rPh sb="62" eb="63">
      <t>ミジカ</t>
    </rPh>
    <rPh sb="64" eb="66">
      <t>ドウセン</t>
    </rPh>
    <rPh sb="67" eb="68">
      <t>オコナ</t>
    </rPh>
    <phoneticPr fontId="4"/>
  </si>
  <si>
    <t>収納スペースは、収納率（次式で算出したもの）を新築戸建住宅：10％以上、既存戸建住宅：８％以上を確保する。</t>
    <rPh sb="23" eb="25">
      <t>シンチク</t>
    </rPh>
    <rPh sb="25" eb="27">
      <t>コダテ</t>
    </rPh>
    <rPh sb="27" eb="29">
      <t>ジュウタク</t>
    </rPh>
    <rPh sb="36" eb="38">
      <t>キゾン</t>
    </rPh>
    <rPh sb="38" eb="40">
      <t>コダテ</t>
    </rPh>
    <rPh sb="40" eb="42">
      <t>ジュウタク</t>
    </rPh>
    <rPh sb="45" eb="47">
      <t>イジョウ</t>
    </rPh>
    <phoneticPr fontId="4"/>
  </si>
  <si>
    <t>先進的な情報技術の活用などによる子供の見守りに資する設備を設置する。</t>
    <rPh sb="0" eb="3">
      <t>センシンテキ</t>
    </rPh>
    <rPh sb="4" eb="8">
      <t>ジョウホウギジュツ</t>
    </rPh>
    <rPh sb="9" eb="11">
      <t>カツヨウ</t>
    </rPh>
    <rPh sb="16" eb="18">
      <t>コドモ</t>
    </rPh>
    <rPh sb="19" eb="21">
      <t>ミマモ</t>
    </rPh>
    <rPh sb="23" eb="24">
      <t>シ</t>
    </rPh>
    <rPh sb="26" eb="28">
      <t>セツビ</t>
    </rPh>
    <rPh sb="29" eb="31">
      <t>セッチ</t>
    </rPh>
    <phoneticPr fontId="3"/>
  </si>
  <si>
    <t>・子供の日中の居場所となるリビングに隣接した台所や洗濯スペース等を配置することなどにより、見通しを確保する</t>
    <rPh sb="1" eb="3">
      <t>コドモ</t>
    </rPh>
    <phoneticPr fontId="3"/>
  </si>
  <si>
    <t>・子供が学習したり、パソコン作業等をしたりできるカウンターコーナーを設けるなど、子供が利用しやすいよう配慮する。カウンターは子供の学習している様子などをキッチン等から見守りができる位置に設ける。</t>
    <rPh sb="1" eb="3">
      <t>コドモ</t>
    </rPh>
    <rPh sb="40" eb="42">
      <t>コドモ</t>
    </rPh>
    <rPh sb="43" eb="45">
      <t>リヨウ</t>
    </rPh>
    <rPh sb="62" eb="64">
      <t>コドモ</t>
    </rPh>
    <rPh sb="83" eb="85">
      <t>ミマモ</t>
    </rPh>
    <phoneticPr fontId="3"/>
  </si>
  <si>
    <t>廊下の幅員は、780㎜（柱等の箇所にあっては750㎜）以上を確保する。</t>
    <rPh sb="0" eb="2">
      <t>ロウカ</t>
    </rPh>
    <phoneticPr fontId="4"/>
  </si>
  <si>
    <t>蹴込みが３０㎜以下であること。なお、25mm以下であることが望ましい。</t>
    <rPh sb="22" eb="24">
      <t>イカ</t>
    </rPh>
    <rPh sb="30" eb="31">
      <t>ノゾ</t>
    </rPh>
    <phoneticPr fontId="4"/>
  </si>
  <si>
    <t>少なくとも片側（勾配が45度を超える場合は両側）に、かつ、踏面の先端からの高さが750㎜から850㎜までの位置に設けられている。なお、折れ階段とする場合は、子供が利用することを考慮して、内側にも手すりを設けることが望ましい。</t>
    <rPh sb="67" eb="68">
      <t>オ</t>
    </rPh>
    <rPh sb="69" eb="71">
      <t>カイダン</t>
    </rPh>
    <rPh sb="74" eb="76">
      <t>バアイ</t>
    </rPh>
    <rPh sb="78" eb="80">
      <t>コドモ</t>
    </rPh>
    <rPh sb="81" eb="83">
      <t>リヨウ</t>
    </rPh>
    <rPh sb="88" eb="90">
      <t>コウリョ</t>
    </rPh>
    <rPh sb="93" eb="95">
      <t>ウチガワ</t>
    </rPh>
    <rPh sb="97" eb="98">
      <t>テ</t>
    </rPh>
    <rPh sb="101" eb="102">
      <t>モウ</t>
    </rPh>
    <rPh sb="107" eb="108">
      <t>ノゾ</t>
    </rPh>
    <phoneticPr fontId="4"/>
  </si>
  <si>
    <t>バルコニーに面する住宅の窓には、ロック付や錠付クレセント等の設置、開口制限ストッパーや補助錠等の設置、子供の手の届かない位置へのクレセントの設置など、大人による窓の開閉のコントロールが可能な措置を講じること。</t>
    <rPh sb="9" eb="11">
      <t>ジュウタク</t>
    </rPh>
    <rPh sb="12" eb="13">
      <t>マド</t>
    </rPh>
    <rPh sb="46" eb="47">
      <t>トウ</t>
    </rPh>
    <rPh sb="51" eb="53">
      <t>コドモ</t>
    </rPh>
    <rPh sb="54" eb="55">
      <t>テ</t>
    </rPh>
    <rPh sb="56" eb="57">
      <t>トド</t>
    </rPh>
    <rPh sb="60" eb="62">
      <t>イチ</t>
    </rPh>
    <rPh sb="70" eb="72">
      <t>セッチ</t>
    </rPh>
    <rPh sb="75" eb="77">
      <t>オトナ</t>
    </rPh>
    <rPh sb="80" eb="81">
      <t>マド</t>
    </rPh>
    <rPh sb="82" eb="84">
      <t>カイヘイ</t>
    </rPh>
    <rPh sb="92" eb="94">
      <t>カノウ</t>
    </rPh>
    <rPh sb="95" eb="97">
      <t>ソチ</t>
    </rPh>
    <rPh sb="98" eb="99">
      <t>コウ</t>
    </rPh>
    <phoneticPr fontId="4"/>
  </si>
  <si>
    <t>住宅内に不審者の侵入などを防ぐため、次に掲げる基準に適合させること。</t>
    <rPh sb="0" eb="3">
      <t>ジュウタクナイ</t>
    </rPh>
    <rPh sb="4" eb="7">
      <t>フシンシャ</t>
    </rPh>
    <rPh sb="8" eb="10">
      <t>シンニュウ</t>
    </rPh>
    <rPh sb="13" eb="14">
      <t>フセ</t>
    </rPh>
    <rPh sb="18" eb="19">
      <t>ツギ</t>
    </rPh>
    <rPh sb="20" eb="21">
      <t>カカ</t>
    </rPh>
    <rPh sb="23" eb="25">
      <t>キジュン</t>
    </rPh>
    <rPh sb="26" eb="28">
      <t>テキゴウ</t>
    </rPh>
    <phoneticPr fontId="3"/>
  </si>
  <si>
    <t>室内との通話機能を有したカメラ付きインターホン等を設置する。なお、設置にあたっては、リビングなどに対応用のインターホンを設置することが望ましい。</t>
    <rPh sb="15" eb="16">
      <t>ツ</t>
    </rPh>
    <rPh sb="33" eb="35">
      <t>セッチ</t>
    </rPh>
    <rPh sb="49" eb="52">
      <t>タイオウヨウ</t>
    </rPh>
    <rPh sb="60" eb="62">
      <t>セッチ</t>
    </rPh>
    <rPh sb="67" eb="68">
      <t>ノゾ</t>
    </rPh>
    <phoneticPr fontId="4"/>
  </si>
  <si>
    <t>住宅の窓のうち侵入が想定されるものは、避難計画上支障のない範囲において、合わせガラス、防犯フィルム、鍵付クレセント又はシャッターの設置等、侵入の防止に有効な措置を講じる。</t>
    <rPh sb="57" eb="58">
      <t>マタ</t>
    </rPh>
    <phoneticPr fontId="4"/>
  </si>
  <si>
    <t>JIS A 4706（サッシ）による遮音性能T-1等級相当以上の遮音性能を確保する。</t>
    <rPh sb="18" eb="20">
      <t>シャオン</t>
    </rPh>
    <rPh sb="20" eb="22">
      <t>セイノウ</t>
    </rPh>
    <rPh sb="25" eb="27">
      <t>トウキュウ</t>
    </rPh>
    <rPh sb="27" eb="31">
      <t>ソウトウイジョウ</t>
    </rPh>
    <rPh sb="32" eb="34">
      <t>シャオン</t>
    </rPh>
    <rPh sb="34" eb="36">
      <t>セイノウ</t>
    </rPh>
    <rPh sb="37" eb="39">
      <t>カクホ</t>
    </rPh>
    <phoneticPr fontId="4"/>
  </si>
  <si>
    <t>JIS A 4706（サッシ）による遮音性能T-2等級相当以上の遮音性能を確保する。</t>
    <rPh sb="27" eb="31">
      <t>ソウトウイジョウ</t>
    </rPh>
    <rPh sb="32" eb="36">
      <t>シャオンセイノウ</t>
    </rPh>
    <rPh sb="37" eb="39">
      <t>カクホ</t>
    </rPh>
    <phoneticPr fontId="4"/>
  </si>
  <si>
    <t>以下に例示するものなど、省エネ・再エネ対策に関する対策を講じること</t>
    <rPh sb="0" eb="2">
      <t>イカ</t>
    </rPh>
    <rPh sb="3" eb="5">
      <t>レイジ</t>
    </rPh>
    <rPh sb="12" eb="13">
      <t>ショウ</t>
    </rPh>
    <rPh sb="16" eb="17">
      <t>サイ</t>
    </rPh>
    <rPh sb="19" eb="21">
      <t>タイサク</t>
    </rPh>
    <rPh sb="22" eb="23">
      <t>カン</t>
    </rPh>
    <rPh sb="25" eb="27">
      <t>タイサク</t>
    </rPh>
    <rPh sb="28" eb="29">
      <t>コウ</t>
    </rPh>
    <phoneticPr fontId="4"/>
  </si>
  <si>
    <t>※2　遮音性能T-2等級同等の遮音性能を確保する場合、該当する部分がないものとする。</t>
    <rPh sb="3" eb="7">
      <t>シャオンセイノウ</t>
    </rPh>
    <rPh sb="10" eb="12">
      <t>トウキュウ</t>
    </rPh>
    <rPh sb="12" eb="14">
      <t>ドウトウ</t>
    </rPh>
    <rPh sb="15" eb="19">
      <t>シャオンセイノウ</t>
    </rPh>
    <rPh sb="20" eb="22">
      <t>カクホ</t>
    </rPh>
    <rPh sb="24" eb="26">
      <t>バアイ</t>
    </rPh>
    <rPh sb="27" eb="29">
      <t>ガイトウ</t>
    </rPh>
    <rPh sb="31" eb="33">
      <t>ブブン</t>
    </rPh>
    <phoneticPr fontId="3"/>
  </si>
  <si>
    <t>内法で短辺1,300mm以上、かつ、広さ2.0㎡以上とする。</t>
    <phoneticPr fontId="4"/>
  </si>
  <si>
    <t>以下の例示を参考に家族が過ごす時間が充実したものとなるよう、子供の健やかな成長を支える環境や雨水の浸透効果を期待できるスペースとして庭を確保する。</t>
    <rPh sb="0" eb="2">
      <t>イカ</t>
    </rPh>
    <rPh sb="3" eb="5">
      <t>レイジ</t>
    </rPh>
    <rPh sb="6" eb="8">
      <t>サンコウ</t>
    </rPh>
    <rPh sb="9" eb="11">
      <t>カゾク</t>
    </rPh>
    <rPh sb="12" eb="13">
      <t>ス</t>
    </rPh>
    <rPh sb="15" eb="17">
      <t>ジカン</t>
    </rPh>
    <rPh sb="18" eb="20">
      <t>ジュウジツ</t>
    </rPh>
    <rPh sb="30" eb="32">
      <t>コドモ</t>
    </rPh>
    <rPh sb="33" eb="34">
      <t>スコ</t>
    </rPh>
    <rPh sb="37" eb="39">
      <t>セイチョウ</t>
    </rPh>
    <rPh sb="40" eb="41">
      <t>ササ</t>
    </rPh>
    <rPh sb="43" eb="45">
      <t>カンキョウ</t>
    </rPh>
    <rPh sb="46" eb="48">
      <t>アマミズ</t>
    </rPh>
    <rPh sb="49" eb="51">
      <t>シントウ</t>
    </rPh>
    <rPh sb="51" eb="53">
      <t>コウカ</t>
    </rPh>
    <rPh sb="54" eb="56">
      <t>キタイ</t>
    </rPh>
    <rPh sb="66" eb="67">
      <t>ニワ</t>
    </rPh>
    <rPh sb="68" eb="70">
      <t>カクホ</t>
    </rPh>
    <phoneticPr fontId="3"/>
  </si>
  <si>
    <t>リビングを計画する場合、家族が過ごす時間が充実したものとなるよう、下記の工夫を行う。</t>
    <phoneticPr fontId="4"/>
  </si>
  <si>
    <t>主に子供が利用することが想定される居室（（9）を除く）を計画する場合、下記の工夫を行う。</t>
    <rPh sb="0" eb="1">
      <t>オモ</t>
    </rPh>
    <rPh sb="2" eb="4">
      <t>コドモ</t>
    </rPh>
    <rPh sb="5" eb="7">
      <t>リヨウ</t>
    </rPh>
    <rPh sb="12" eb="14">
      <t>ソウテイ</t>
    </rPh>
    <rPh sb="17" eb="19">
      <t>キョシツ</t>
    </rPh>
    <rPh sb="28" eb="30">
      <t>ケイカク</t>
    </rPh>
    <rPh sb="32" eb="34">
      <t>バアイ</t>
    </rPh>
    <rPh sb="35" eb="37">
      <t>カキ</t>
    </rPh>
    <rPh sb="38" eb="40">
      <t>クフウ</t>
    </rPh>
    <rPh sb="41" eb="42">
      <t>オコナ</t>
    </rPh>
    <phoneticPr fontId="4"/>
  </si>
  <si>
    <t>別表７</t>
    <rPh sb="0" eb="2">
      <t>ベッピョウ</t>
    </rPh>
    <phoneticPr fontId="4"/>
  </si>
  <si>
    <t>別表８－１</t>
    <rPh sb="0" eb="2">
      <t>ベッピョウ</t>
    </rPh>
    <phoneticPr fontId="4"/>
  </si>
  <si>
    <t>別表８－２</t>
    <rPh sb="0" eb="2">
      <t>ベッピョウ</t>
    </rPh>
    <phoneticPr fontId="4"/>
  </si>
  <si>
    <t>別表８　計</t>
    <rPh sb="0" eb="2">
      <t>ベッピョウ</t>
    </rPh>
    <rPh sb="4" eb="5">
      <t>ケイ</t>
    </rPh>
    <phoneticPr fontId="4"/>
  </si>
  <si>
    <t>別表９</t>
    <rPh sb="0" eb="2">
      <t>ベッピョウ</t>
    </rPh>
    <phoneticPr fontId="4"/>
  </si>
  <si>
    <t>別表10</t>
    <rPh sb="0" eb="2">
      <t>ベッピョウ</t>
    </rPh>
    <phoneticPr fontId="4"/>
  </si>
  <si>
    <t>別表11</t>
    <rPh sb="0" eb="2">
      <t>ベッピョウ</t>
    </rPh>
    <phoneticPr fontId="4"/>
  </si>
  <si>
    <t>別表９，10，11　計</t>
    <rPh sb="0" eb="2">
      <t>ベッピョウ</t>
    </rPh>
    <rPh sb="10" eb="11">
      <t>ケイ</t>
    </rPh>
    <phoneticPr fontId="4"/>
  </si>
  <si>
    <t>管理・運営に関する基準</t>
    <rPh sb="0" eb="2">
      <t>カンリ</t>
    </rPh>
    <rPh sb="3" eb="5">
      <t>ウンエイ</t>
    </rPh>
    <phoneticPr fontId="4"/>
  </si>
  <si>
    <t>住宅内に関する基準</t>
    <rPh sb="0" eb="2">
      <t>ジュウタク</t>
    </rPh>
    <rPh sb="2" eb="3">
      <t>ナイ</t>
    </rPh>
    <rPh sb="4" eb="5">
      <t>カン</t>
    </rPh>
    <rPh sb="7" eb="9">
      <t>キジュン</t>
    </rPh>
    <phoneticPr fontId="4"/>
  </si>
  <si>
    <t>別表７　立地に関する基準</t>
    <rPh sb="0" eb="2">
      <t>ベッピョウ</t>
    </rPh>
    <rPh sb="4" eb="6">
      <t>リッチ</t>
    </rPh>
    <rPh sb="7" eb="8">
      <t>カン</t>
    </rPh>
    <rPh sb="10" eb="12">
      <t>キジュン</t>
    </rPh>
    <phoneticPr fontId="3"/>
  </si>
  <si>
    <t>別表10　コミュニティ形成に関する基準</t>
    <rPh sb="0" eb="2">
      <t>ベッピョウ</t>
    </rPh>
    <rPh sb="11" eb="13">
      <t>ケイセイ</t>
    </rPh>
    <rPh sb="14" eb="15">
      <t>カン</t>
    </rPh>
    <rPh sb="17" eb="19">
      <t>キジュン</t>
    </rPh>
    <phoneticPr fontId="3"/>
  </si>
  <si>
    <t>別表11　計画時及び管理・運営に関する配慮事項</t>
    <rPh sb="0" eb="2">
      <t>ベッピョウ</t>
    </rPh>
    <rPh sb="5" eb="8">
      <t>ケイカクジ</t>
    </rPh>
    <rPh sb="8" eb="9">
      <t>オヨ</t>
    </rPh>
    <rPh sb="10" eb="12">
      <t>カンリ</t>
    </rPh>
    <rPh sb="13" eb="15">
      <t>ウンエイ</t>
    </rPh>
    <rPh sb="16" eb="17">
      <t>カン</t>
    </rPh>
    <rPh sb="19" eb="23">
      <t>ハイリョジコウ</t>
    </rPh>
    <phoneticPr fontId="3"/>
  </si>
  <si>
    <t>別表８-１　住宅内に関する基準（基本性能等に関する基準）</t>
    <rPh sb="0" eb="2">
      <t>ベッピョウ</t>
    </rPh>
    <rPh sb="6" eb="8">
      <t>ジュウタク</t>
    </rPh>
    <rPh sb="8" eb="9">
      <t>ナイ</t>
    </rPh>
    <rPh sb="10" eb="11">
      <t>カン</t>
    </rPh>
    <rPh sb="13" eb="15">
      <t>キジュン</t>
    </rPh>
    <rPh sb="16" eb="21">
      <t>キホンセイノウトウ</t>
    </rPh>
    <rPh sb="22" eb="23">
      <t>カン</t>
    </rPh>
    <rPh sb="25" eb="27">
      <t>キジュン</t>
    </rPh>
    <phoneticPr fontId="3"/>
  </si>
  <si>
    <t>別表８-２　住宅に関する基準（単位空間別の基準）</t>
    <rPh sb="0" eb="2">
      <t>ベッピョウ</t>
    </rPh>
    <rPh sb="6" eb="8">
      <t>ジュウタク</t>
    </rPh>
    <rPh sb="9" eb="10">
      <t>カン</t>
    </rPh>
    <rPh sb="12" eb="14">
      <t>キジュン</t>
    </rPh>
    <rPh sb="15" eb="19">
      <t>タンイクウカン</t>
    </rPh>
    <rPh sb="19" eb="20">
      <t>ベツ</t>
    </rPh>
    <rPh sb="21" eb="23">
      <t>キジュン</t>
    </rPh>
    <phoneticPr fontId="3"/>
  </si>
  <si>
    <t>別表９　敷地に関する基準</t>
    <rPh sb="0" eb="2">
      <t>ベッピョウ</t>
    </rPh>
    <rPh sb="4" eb="6">
      <t>シキチ</t>
    </rPh>
    <rPh sb="7" eb="8">
      <t>カン</t>
    </rPh>
    <rPh sb="10" eb="12">
      <t>キジュン</t>
    </rPh>
    <phoneticPr fontId="3"/>
  </si>
  <si>
    <t>2025/5/16改定版ver1.0</t>
    <rPh sb="9" eb="11">
      <t>カイテイ</t>
    </rPh>
    <rPh sb="11" eb="12">
      <t>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</si>
</sst>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quot;m&quot;/&quot;d&quot;現在&quot;"/>
    <numFmt numFmtId="177" formatCode="0.0%"/>
  </numFmts>
  <fonts count="24" x14ac:knownFonts="1">
    <font>
      <sz val="10"/>
      <color theme="1"/>
      <name val="BIZ UDゴシック"/>
      <family val="2"/>
      <charset val="128"/>
    </font>
    <font>
      <b/>
      <sz val="13"/>
      <color theme="3"/>
      <name val="BIZ UDゴシック"/>
      <family val="2"/>
      <charset val="128"/>
    </font>
    <font>
      <sz val="11"/>
      <color theme="1"/>
      <name val="游ゴシック"/>
      <family val="2"/>
      <scheme val="minor"/>
    </font>
    <font>
      <sz val="6"/>
      <name val="BIZ UDゴシック"/>
      <family val="2"/>
      <charset val="128"/>
    </font>
    <font>
      <sz val="6"/>
      <name val="游ゴシック"/>
      <family val="3"/>
      <charset val="128"/>
      <scheme val="minor"/>
    </font>
    <font>
      <sz val="10"/>
      <color theme="1"/>
      <name val="ＭＳ 明朝"/>
      <family val="1"/>
      <charset val="128"/>
    </font>
    <font>
      <sz val="10"/>
      <color theme="1"/>
      <name val="ＭＳ Ｐ明朝"/>
      <family val="1"/>
      <charset val="128"/>
    </font>
    <font>
      <sz val="8"/>
      <color theme="1"/>
      <name val="ＭＳ 明朝"/>
      <family val="1"/>
      <charset val="128"/>
    </font>
    <font>
      <sz val="8"/>
      <color theme="1"/>
      <name val="ＭＳ Ｐ明朝"/>
      <family val="1"/>
      <charset val="128"/>
    </font>
    <font>
      <sz val="12"/>
      <color theme="1"/>
      <name val="ＭＳ Ｐ明朝"/>
      <family val="1"/>
      <charset val="128"/>
    </font>
    <font>
      <sz val="12"/>
      <color theme="1"/>
      <name val="ＭＳ 明朝"/>
      <family val="1"/>
      <charset val="128"/>
    </font>
    <font>
      <sz val="10"/>
      <color theme="1"/>
      <name val="BIZ UDゴシック"/>
      <family val="2"/>
      <charset val="128"/>
    </font>
    <font>
      <sz val="11"/>
      <color theme="1"/>
      <name val="ＭＳ ゴシック"/>
      <family val="3"/>
      <charset val="128"/>
    </font>
    <font>
      <sz val="11"/>
      <color theme="1"/>
      <name val="ＭＳ 明朝"/>
      <family val="1"/>
      <charset val="128"/>
    </font>
    <font>
      <b/>
      <sz val="11"/>
      <color theme="1"/>
      <name val="ＭＳ ゴシック"/>
      <family val="3"/>
      <charset val="128"/>
    </font>
    <font>
      <b/>
      <sz val="20"/>
      <color theme="1"/>
      <name val="ＭＳ ゴシック"/>
      <family val="3"/>
      <charset val="128"/>
    </font>
    <font>
      <b/>
      <sz val="18"/>
      <color theme="1"/>
      <name val="ＭＳ 明朝"/>
      <family val="1"/>
      <charset val="128"/>
    </font>
    <font>
      <sz val="14"/>
      <color theme="1"/>
      <name val="ＭＳ 明朝"/>
      <family val="1"/>
      <charset val="128"/>
    </font>
    <font>
      <b/>
      <sz val="24"/>
      <color theme="1"/>
      <name val="ＭＳ ゴシック"/>
      <family val="3"/>
      <charset val="128"/>
    </font>
    <font>
      <sz val="16"/>
      <color theme="1"/>
      <name val="ＭＳ 明朝"/>
      <family val="1"/>
      <charset val="128"/>
    </font>
    <font>
      <sz val="14"/>
      <color theme="1"/>
      <name val="HGS創英角ｺﾞｼｯｸUB"/>
      <family val="3"/>
      <charset val="128"/>
    </font>
    <font>
      <b/>
      <sz val="18"/>
      <color theme="1"/>
      <name val="ＭＳ ゴシック"/>
      <family val="3"/>
      <charset val="128"/>
    </font>
    <font>
      <strike/>
      <sz val="10"/>
      <color theme="1"/>
      <name val="ＭＳ Ｐ明朝"/>
      <family val="1"/>
      <charset val="128"/>
    </font>
    <font>
      <strike/>
      <sz val="10"/>
      <color theme="1"/>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s>
  <borders count="96">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hair">
        <color auto="1"/>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bottom style="thin">
        <color indexed="64"/>
      </bottom>
      <diagonal/>
    </border>
    <border>
      <left style="thin">
        <color indexed="64"/>
      </left>
      <right style="hair">
        <color auto="1"/>
      </right>
      <top/>
      <bottom/>
      <diagonal/>
    </border>
    <border>
      <left style="thin">
        <color indexed="64"/>
      </left>
      <right style="hair">
        <color auto="1"/>
      </right>
      <top style="hair">
        <color indexed="64"/>
      </top>
      <bottom style="hair">
        <color indexed="64"/>
      </bottom>
      <diagonal/>
    </border>
    <border>
      <left style="thin">
        <color indexed="64"/>
      </left>
      <right style="hair">
        <color auto="1"/>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hair">
        <color auto="1"/>
      </top>
      <bottom/>
      <diagonal/>
    </border>
    <border>
      <left/>
      <right style="thin">
        <color indexed="64"/>
      </right>
      <top style="hair">
        <color auto="1"/>
      </top>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hair">
        <color indexed="64"/>
      </diagonal>
    </border>
    <border>
      <left style="hair">
        <color indexed="64"/>
      </left>
      <right style="thin">
        <color indexed="64"/>
      </right>
      <top/>
      <bottom/>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bottom/>
      <diagonal style="hair">
        <color indexed="64"/>
      </diagonal>
    </border>
    <border diagonalUp="1">
      <left style="hair">
        <color indexed="64"/>
      </left>
      <right style="thin">
        <color indexed="64"/>
      </right>
      <top/>
      <bottom style="thin">
        <color indexed="64"/>
      </bottom>
      <diagonal style="hair">
        <color indexed="64"/>
      </diagonal>
    </border>
    <border diagonalUp="1">
      <left style="hair">
        <color auto="1"/>
      </left>
      <right style="thin">
        <color indexed="64"/>
      </right>
      <top style="hair">
        <color auto="1"/>
      </top>
      <bottom style="hair">
        <color auto="1"/>
      </bottom>
      <diagonal style="hair">
        <color auto="1"/>
      </diagonal>
    </border>
    <border diagonalUp="1">
      <left style="hair">
        <color indexed="64"/>
      </left>
      <right style="thin">
        <color indexed="64"/>
      </right>
      <top style="hair">
        <color indexed="64"/>
      </top>
      <bottom style="thin">
        <color indexed="64"/>
      </bottom>
      <diagonal style="hair">
        <color indexed="64"/>
      </diagonal>
    </border>
    <border>
      <left style="hair">
        <color auto="1"/>
      </left>
      <right style="thin">
        <color indexed="64"/>
      </right>
      <top style="thin">
        <color indexed="64"/>
      </top>
      <bottom style="hair">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auto="1"/>
      </left>
      <right style="thin">
        <color indexed="64"/>
      </right>
      <top style="thin">
        <color indexed="64"/>
      </top>
      <bottom style="hair">
        <color indexed="64"/>
      </bottom>
      <diagonal style="hair">
        <color auto="1"/>
      </diagonal>
    </border>
    <border>
      <left style="thin">
        <color indexed="64"/>
      </left>
      <right style="hair">
        <color indexed="64"/>
      </right>
      <top/>
      <bottom style="hair">
        <color indexed="64"/>
      </bottom>
      <diagonal/>
    </border>
    <border>
      <left style="hair">
        <color auto="1"/>
      </left>
      <right style="hair">
        <color auto="1"/>
      </right>
      <top/>
      <bottom style="hair">
        <color indexed="64"/>
      </bottom>
      <diagonal/>
    </border>
    <border>
      <left style="hair">
        <color auto="1"/>
      </left>
      <right style="hair">
        <color auto="1"/>
      </right>
      <top/>
      <bottom/>
      <diagonal/>
    </border>
    <border diagonalUp="1">
      <left style="thin">
        <color indexed="64"/>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hair">
        <color auto="1"/>
      </left>
      <right/>
      <top style="hair">
        <color auto="1"/>
      </top>
      <bottom style="thin">
        <color indexed="64"/>
      </bottom>
      <diagonal/>
    </border>
    <border>
      <left style="hair">
        <color auto="1"/>
      </left>
      <right style="thin">
        <color indexed="64"/>
      </right>
      <top/>
      <bottom style="hair">
        <color auto="1"/>
      </bottom>
      <diagonal/>
    </border>
    <border>
      <left style="thin">
        <color indexed="64"/>
      </left>
      <right style="hair">
        <color auto="1"/>
      </right>
      <top style="hair">
        <color indexed="64"/>
      </top>
      <bottom/>
      <diagonal/>
    </border>
    <border>
      <left style="hair">
        <color indexed="64"/>
      </left>
      <right/>
      <top style="hair">
        <color indexed="64"/>
      </top>
      <bottom/>
      <diagonal/>
    </border>
    <border>
      <left style="hair">
        <color indexed="64"/>
      </left>
      <right/>
      <top/>
      <bottom/>
      <diagonal/>
    </border>
    <border diagonalUp="1">
      <left style="hair">
        <color indexed="64"/>
      </left>
      <right style="thin">
        <color indexed="64"/>
      </right>
      <top style="hair">
        <color indexed="64"/>
      </top>
      <bottom/>
      <diagonal style="hair">
        <color indexed="64"/>
      </diagonal>
    </border>
    <border>
      <left style="thin">
        <color indexed="64"/>
      </left>
      <right/>
      <top/>
      <bottom style="hair">
        <color indexed="64"/>
      </bottom>
      <diagonal/>
    </border>
    <border>
      <left style="hair">
        <color indexed="64"/>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diagonalUp="1">
      <left/>
      <right/>
      <top style="hair">
        <color indexed="64"/>
      </top>
      <bottom style="thin">
        <color indexed="64"/>
      </bottom>
      <diagonal style="hair">
        <color indexed="64"/>
      </diagonal>
    </border>
    <border>
      <left/>
      <right style="hair">
        <color auto="1"/>
      </right>
      <top/>
      <bottom style="hair">
        <color indexed="64"/>
      </bottom>
      <diagonal/>
    </border>
    <border>
      <left/>
      <right style="hair">
        <color auto="1"/>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diagonalUp="1">
      <left style="hair">
        <color auto="1"/>
      </left>
      <right style="thin">
        <color indexed="64"/>
      </right>
      <top/>
      <bottom style="hair">
        <color indexed="64"/>
      </bottom>
      <diagonal style="hair">
        <color auto="1"/>
      </diagonal>
    </border>
    <border>
      <left style="thin">
        <color indexed="64"/>
      </left>
      <right/>
      <top style="hair">
        <color indexed="64"/>
      </top>
      <bottom/>
      <diagonal/>
    </border>
    <border>
      <left style="hair">
        <color auto="1"/>
      </left>
      <right style="thin">
        <color indexed="64"/>
      </right>
      <top style="hair">
        <color auto="1"/>
      </top>
      <bottom/>
      <diagonal/>
    </border>
    <border>
      <left/>
      <right style="hair">
        <color indexed="64"/>
      </right>
      <top style="hair">
        <color auto="1"/>
      </top>
      <bottom/>
      <diagonal/>
    </border>
    <border>
      <left style="hair">
        <color indexed="64"/>
      </left>
      <right style="hair">
        <color indexed="64"/>
      </right>
      <top style="thin">
        <color indexed="64"/>
      </top>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style="thin">
        <color indexed="64"/>
      </bottom>
      <diagonal/>
    </border>
  </borders>
  <cellStyleXfs count="3">
    <xf numFmtId="0" fontId="0" fillId="0" borderId="0">
      <alignment vertical="center"/>
    </xf>
    <xf numFmtId="0" fontId="2" fillId="0" borderId="0"/>
    <xf numFmtId="9" fontId="11" fillId="0" borderId="0" applyFont="0" applyFill="0" applyBorder="0" applyAlignment="0" applyProtection="0">
      <alignment vertical="center"/>
    </xf>
  </cellStyleXfs>
  <cellXfs count="850">
    <xf numFmtId="0" fontId="0" fillId="0" borderId="0" xfId="0">
      <alignment vertical="center"/>
    </xf>
    <xf numFmtId="0" fontId="5" fillId="0" borderId="0" xfId="0" applyFont="1" applyAlignment="1">
      <alignment horizontal="center" vertical="center" wrapText="1"/>
    </xf>
    <xf numFmtId="49" fontId="5" fillId="0" borderId="1" xfId="0" applyNumberFormat="1" applyFont="1" applyBorder="1" applyAlignment="1">
      <alignment horizontal="center" vertical="center" wrapText="1"/>
    </xf>
    <xf numFmtId="0" fontId="5" fillId="0" borderId="30" xfId="0" applyFont="1" applyBorder="1" applyAlignment="1">
      <alignment horizontal="justify" vertical="center" wrapText="1"/>
    </xf>
    <xf numFmtId="0" fontId="5" fillId="0" borderId="40" xfId="0" applyFont="1" applyBorder="1" applyAlignment="1">
      <alignment horizontal="justify" vertical="center" wrapText="1"/>
    </xf>
    <xf numFmtId="0" fontId="6" fillId="0" borderId="0" xfId="0" applyFont="1">
      <alignment vertical="center"/>
    </xf>
    <xf numFmtId="0" fontId="6" fillId="0" borderId="8" xfId="0" applyFont="1" applyBorder="1" applyAlignment="1">
      <alignment horizontal="center" vertical="center"/>
    </xf>
    <xf numFmtId="49" fontId="6" fillId="0" borderId="15" xfId="0" applyNumberFormat="1" applyFont="1" applyBorder="1" applyAlignment="1">
      <alignment horizontal="center" vertical="center" wrapText="1"/>
    </xf>
    <xf numFmtId="0" fontId="6" fillId="2" borderId="42" xfId="0" applyFont="1" applyFill="1" applyBorder="1" applyAlignment="1">
      <alignment horizontal="center" vertical="center"/>
    </xf>
    <xf numFmtId="0" fontId="6" fillId="0" borderId="30" xfId="0" applyFont="1" applyBorder="1">
      <alignment vertical="center"/>
    </xf>
    <xf numFmtId="49" fontId="6" fillId="0" borderId="21" xfId="0" applyNumberFormat="1" applyFont="1" applyBorder="1" applyAlignment="1">
      <alignment horizontal="center" vertical="center" wrapText="1"/>
    </xf>
    <xf numFmtId="0" fontId="6" fillId="0" borderId="40" xfId="0" applyFont="1" applyBorder="1">
      <alignment vertical="center"/>
    </xf>
    <xf numFmtId="49" fontId="6" fillId="0" borderId="24"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8"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1"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1" xfId="0" applyFont="1" applyBorder="1" applyAlignment="1">
      <alignment horizontal="center" vertical="center"/>
    </xf>
    <xf numFmtId="0" fontId="6" fillId="0" borderId="21" xfId="0" applyFont="1" applyBorder="1">
      <alignment vertical="center"/>
    </xf>
    <xf numFmtId="0" fontId="6" fillId="0" borderId="22" xfId="0" applyFont="1" applyBorder="1">
      <alignment vertical="center"/>
    </xf>
    <xf numFmtId="0" fontId="6" fillId="0" borderId="24" xfId="0" applyFont="1" applyBorder="1" applyAlignment="1">
      <alignment horizontal="center" vertical="center"/>
    </xf>
    <xf numFmtId="0" fontId="6" fillId="0" borderId="24" xfId="0" applyFont="1" applyBorder="1">
      <alignment vertical="center"/>
    </xf>
    <xf numFmtId="0" fontId="6" fillId="0" borderId="25" xfId="0" applyFont="1" applyBorder="1">
      <alignment vertical="center"/>
    </xf>
    <xf numFmtId="0" fontId="6"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49" fontId="5" fillId="0" borderId="21" xfId="0" applyNumberFormat="1" applyFont="1" applyBorder="1" applyAlignment="1">
      <alignment horizontal="center" vertical="center" wrapText="1"/>
    </xf>
    <xf numFmtId="0" fontId="5" fillId="0" borderId="21" xfId="0" applyFont="1" applyBorder="1" applyAlignment="1">
      <alignment vertical="center" wrapText="1"/>
    </xf>
    <xf numFmtId="0" fontId="5" fillId="0" borderId="21" xfId="0" applyFont="1" applyBorder="1" applyAlignment="1">
      <alignment horizontal="center" vertical="top" wrapText="1"/>
    </xf>
    <xf numFmtId="49" fontId="5" fillId="0" borderId="34" xfId="0" applyNumberFormat="1" applyFont="1" applyBorder="1" applyAlignment="1">
      <alignment horizontal="center" vertical="center" wrapText="1"/>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5" xfId="0" applyFont="1" applyBorder="1" applyAlignment="1">
      <alignment horizontal="center" vertical="center" wrapText="1"/>
    </xf>
    <xf numFmtId="49" fontId="5" fillId="0" borderId="20" xfId="0" applyNumberFormat="1" applyFont="1" applyBorder="1" applyAlignment="1">
      <alignment horizontal="center" vertical="center" wrapText="1"/>
    </xf>
    <xf numFmtId="0" fontId="5" fillId="0" borderId="8" xfId="0" applyFont="1" applyBorder="1" applyAlignment="1">
      <alignment horizontal="center" vertical="center"/>
    </xf>
    <xf numFmtId="49" fontId="5" fillId="0" borderId="5" xfId="0" applyNumberFormat="1" applyFont="1" applyBorder="1" applyAlignment="1">
      <alignment horizontal="center" vertical="center" wrapText="1"/>
    </xf>
    <xf numFmtId="0" fontId="5" fillId="0" borderId="43" xfId="0" applyFont="1" applyBorder="1" applyAlignment="1">
      <alignment horizontal="center" vertical="center"/>
    </xf>
    <xf numFmtId="49" fontId="5" fillId="0" borderId="6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2" borderId="49" xfId="0" applyFont="1" applyFill="1" applyBorder="1">
      <alignment vertical="center"/>
    </xf>
    <xf numFmtId="0" fontId="5" fillId="0" borderId="49" xfId="0" applyFont="1" applyBorder="1">
      <alignment vertical="center"/>
    </xf>
    <xf numFmtId="0" fontId="5" fillId="2" borderId="44" xfId="0" applyFont="1" applyFill="1" applyBorder="1">
      <alignment vertical="center"/>
    </xf>
    <xf numFmtId="0" fontId="5" fillId="0" borderId="44" xfId="0" applyFont="1" applyBorder="1">
      <alignment vertical="center"/>
    </xf>
    <xf numFmtId="0" fontId="5" fillId="2" borderId="50" xfId="0" applyFont="1" applyFill="1" applyBorder="1">
      <alignment vertical="center"/>
    </xf>
    <xf numFmtId="0" fontId="5" fillId="0" borderId="48" xfId="0" applyFont="1" applyBorder="1">
      <alignment vertical="center"/>
    </xf>
    <xf numFmtId="0" fontId="6" fillId="4" borderId="0" xfId="0" applyFont="1" applyFill="1">
      <alignment vertical="center"/>
    </xf>
    <xf numFmtId="49" fontId="6" fillId="4" borderId="1" xfId="0" applyNumberFormat="1" applyFont="1" applyFill="1" applyBorder="1" applyAlignment="1">
      <alignment horizontal="center" vertical="center" wrapText="1"/>
    </xf>
    <xf numFmtId="0" fontId="6" fillId="4" borderId="40" xfId="0" applyFont="1" applyFill="1" applyBorder="1" applyAlignment="1">
      <alignment vertical="center" wrapText="1"/>
    </xf>
    <xf numFmtId="0" fontId="6" fillId="4" borderId="30" xfId="0" applyFont="1" applyFill="1" applyBorder="1" applyAlignment="1">
      <alignment vertical="center" wrapText="1"/>
    </xf>
    <xf numFmtId="0" fontId="6" fillId="4" borderId="40"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8" xfId="0" applyFont="1" applyFill="1" applyBorder="1" applyAlignment="1">
      <alignment horizontal="center" vertical="center"/>
    </xf>
    <xf numFmtId="49" fontId="6" fillId="4" borderId="9" xfId="0" applyNumberFormat="1"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0" xfId="0" applyFont="1" applyFill="1" applyAlignment="1">
      <alignment horizontal="right"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lignment vertical="center"/>
    </xf>
    <xf numFmtId="0" fontId="6" fillId="0" borderId="0" xfId="0" applyFont="1" applyAlignment="1">
      <alignment vertical="center" wrapText="1"/>
    </xf>
    <xf numFmtId="0" fontId="5" fillId="0" borderId="0" xfId="0" applyFont="1" applyAlignment="1">
      <alignment horizontal="center" vertical="center"/>
    </xf>
    <xf numFmtId="49" fontId="5" fillId="0" borderId="0" xfId="0" applyNumberFormat="1" applyFont="1" applyAlignment="1">
      <alignment horizontal="center" vertical="center" wrapText="1"/>
    </xf>
    <xf numFmtId="0" fontId="5" fillId="0" borderId="0" xfId="0" applyFont="1" applyAlignment="1">
      <alignment vertical="center" wrapText="1"/>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0" xfId="0" applyFont="1" applyFill="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1" xfId="0" applyFont="1" applyFill="1" applyBorder="1" applyAlignment="1">
      <alignment horizontal="center" vertical="center"/>
    </xf>
    <xf numFmtId="49" fontId="5" fillId="0" borderId="34" xfId="0" applyNumberFormat="1" applyFont="1" applyBorder="1" applyAlignment="1">
      <alignment horizontal="left" vertical="top"/>
    </xf>
    <xf numFmtId="0" fontId="6" fillId="2" borderId="1" xfId="0" applyFont="1" applyFill="1" applyBorder="1" applyAlignment="1">
      <alignment horizontal="center" vertical="center" wrapText="1"/>
    </xf>
    <xf numFmtId="0" fontId="6" fillId="0" borderId="8" xfId="0" applyFont="1" applyBorder="1" applyAlignment="1">
      <alignment vertical="center" wrapText="1"/>
    </xf>
    <xf numFmtId="0" fontId="6" fillId="2" borderId="77"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8" xfId="0" applyFont="1" applyFill="1" applyBorder="1">
      <alignment vertical="center"/>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6" fillId="2" borderId="79" xfId="0" applyFont="1" applyFill="1" applyBorder="1" applyAlignment="1">
      <alignment horizontal="center" vertical="center"/>
    </xf>
    <xf numFmtId="0" fontId="6" fillId="2" borderId="80" xfId="0" applyFont="1" applyFill="1" applyBorder="1" applyAlignment="1">
      <alignment horizontal="center" vertical="center"/>
    </xf>
    <xf numFmtId="0" fontId="6" fillId="2" borderId="42" xfId="0" applyFont="1" applyFill="1" applyBorder="1" applyAlignment="1">
      <alignment horizontal="center" vertical="center" textRotation="255"/>
    </xf>
    <xf numFmtId="0" fontId="6" fillId="2" borderId="81" xfId="0" applyFont="1" applyFill="1" applyBorder="1" applyAlignment="1">
      <alignment horizontal="center" vertical="center"/>
    </xf>
    <xf numFmtId="0" fontId="6" fillId="0" borderId="6" xfId="0" applyFont="1" applyBorder="1">
      <alignment vertical="center"/>
    </xf>
    <xf numFmtId="0" fontId="6" fillId="2" borderId="63" xfId="0" applyFont="1" applyFill="1" applyBorder="1" applyAlignment="1">
      <alignment horizontal="center" vertical="center"/>
    </xf>
    <xf numFmtId="0" fontId="6" fillId="2" borderId="76"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3" xfId="0" applyFont="1" applyFill="1" applyBorder="1">
      <alignment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lignment vertical="center"/>
    </xf>
    <xf numFmtId="0" fontId="5" fillId="2" borderId="6" xfId="0" applyFont="1" applyFill="1" applyBorder="1">
      <alignment vertical="center"/>
    </xf>
    <xf numFmtId="0" fontId="5" fillId="0" borderId="21" xfId="0" applyFont="1" applyBorder="1" applyAlignment="1">
      <alignment horizontal="center" vertical="center"/>
    </xf>
    <xf numFmtId="0" fontId="5" fillId="0" borderId="6" xfId="0" applyFont="1" applyBorder="1" applyAlignment="1">
      <alignment horizontal="center" vertical="center"/>
    </xf>
    <xf numFmtId="0" fontId="5" fillId="2" borderId="18" xfId="0" applyFont="1" applyFill="1" applyBorder="1" applyAlignment="1">
      <alignment horizontal="center" vertical="center"/>
    </xf>
    <xf numFmtId="0" fontId="5" fillId="2" borderId="21" xfId="0" applyFont="1" applyFill="1" applyBorder="1">
      <alignment vertical="center"/>
    </xf>
    <xf numFmtId="0" fontId="5" fillId="2" borderId="77" xfId="0" applyFont="1" applyFill="1" applyBorder="1" applyAlignment="1">
      <alignment horizontal="center" vertical="center"/>
    </xf>
    <xf numFmtId="0" fontId="5" fillId="2" borderId="9" xfId="0" applyFont="1" applyFill="1" applyBorder="1">
      <alignment vertical="center"/>
    </xf>
    <xf numFmtId="0" fontId="5" fillId="2" borderId="5" xfId="0" applyFont="1" applyFill="1" applyBorder="1">
      <alignment vertical="center"/>
    </xf>
    <xf numFmtId="0" fontId="7" fillId="2" borderId="41"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5" xfId="0" applyFont="1" applyBorder="1" applyAlignment="1">
      <alignment horizontal="center" vertical="center"/>
    </xf>
    <xf numFmtId="0" fontId="5" fillId="2" borderId="20" xfId="0" applyFont="1" applyFill="1" applyBorder="1">
      <alignment vertical="center"/>
    </xf>
    <xf numFmtId="0" fontId="5" fillId="2" borderId="84" xfId="0" applyFont="1" applyFill="1" applyBorder="1">
      <alignment vertical="center"/>
    </xf>
    <xf numFmtId="0" fontId="5" fillId="2" borderId="78" xfId="0" applyFont="1" applyFill="1" applyBorder="1">
      <alignment vertical="center"/>
    </xf>
    <xf numFmtId="0" fontId="5" fillId="2" borderId="6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87" xfId="0" applyFont="1" applyFill="1" applyBorder="1">
      <alignment vertical="center"/>
    </xf>
    <xf numFmtId="0" fontId="5" fillId="2" borderId="17" xfId="0" applyFont="1" applyFill="1" applyBorder="1">
      <alignment vertical="center"/>
    </xf>
    <xf numFmtId="0" fontId="5" fillId="2" borderId="18" xfId="0" applyFont="1" applyFill="1" applyBorder="1">
      <alignment vertical="center"/>
    </xf>
    <xf numFmtId="0" fontId="5" fillId="2" borderId="86" xfId="0" applyFont="1" applyFill="1" applyBorder="1">
      <alignment vertical="center"/>
    </xf>
    <xf numFmtId="0" fontId="5" fillId="2" borderId="5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xf>
    <xf numFmtId="0" fontId="5" fillId="0" borderId="83" xfId="0" applyFont="1" applyBorder="1" applyAlignment="1">
      <alignment horizontal="center" vertical="center"/>
    </xf>
    <xf numFmtId="0" fontId="5" fillId="0" borderId="36" xfId="0" applyFont="1" applyBorder="1" applyAlignment="1">
      <alignment horizontal="center" vertical="center"/>
    </xf>
    <xf numFmtId="0" fontId="5" fillId="0" borderId="77"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6" fillId="4" borderId="3" xfId="0" applyFont="1" applyFill="1" applyBorder="1" applyAlignment="1">
      <alignment horizontal="center" vertical="center"/>
    </xf>
    <xf numFmtId="0" fontId="6" fillId="2" borderId="25" xfId="0" applyFont="1" applyFill="1" applyBorder="1" applyAlignment="1">
      <alignment horizontal="center" vertical="center"/>
    </xf>
    <xf numFmtId="0" fontId="5" fillId="0" borderId="84" xfId="0" applyFont="1" applyBorder="1" applyAlignment="1">
      <alignment horizontal="center" vertical="center"/>
    </xf>
    <xf numFmtId="0" fontId="5" fillId="0" borderId="5" xfId="0" applyFont="1" applyBorder="1" applyAlignment="1">
      <alignment horizontal="center" vertical="center" wrapText="1"/>
    </xf>
    <xf numFmtId="0" fontId="5" fillId="0" borderId="78" xfId="0" applyFont="1" applyBorder="1" applyAlignment="1">
      <alignment horizontal="center" vertical="center" wrapText="1"/>
    </xf>
    <xf numFmtId="0" fontId="7" fillId="2" borderId="11" xfId="0" applyFont="1" applyFill="1" applyBorder="1">
      <alignment vertical="center"/>
    </xf>
    <xf numFmtId="0" fontId="5" fillId="0" borderId="18" xfId="0" applyFont="1" applyBorder="1" applyAlignment="1">
      <alignment horizontal="center" vertical="center"/>
    </xf>
    <xf numFmtId="0" fontId="5" fillId="0" borderId="21" xfId="0" applyFont="1" applyBorder="1">
      <alignment vertical="center"/>
    </xf>
    <xf numFmtId="0" fontId="5" fillId="0" borderId="6" xfId="0" applyFont="1" applyBorder="1">
      <alignment vertical="center"/>
    </xf>
    <xf numFmtId="0" fontId="7" fillId="2" borderId="9" xfId="0" applyFont="1" applyFill="1" applyBorder="1">
      <alignment vertical="center"/>
    </xf>
    <xf numFmtId="0" fontId="5" fillId="0" borderId="78" xfId="0" applyFont="1" applyBorder="1" applyAlignment="1">
      <alignment horizontal="center" vertical="center"/>
    </xf>
    <xf numFmtId="0" fontId="6" fillId="0" borderId="3" xfId="0" applyFont="1" applyBorder="1" applyAlignment="1">
      <alignment horizontal="center" vertical="center"/>
    </xf>
    <xf numFmtId="0" fontId="5" fillId="0" borderId="11" xfId="0" applyFont="1" applyBorder="1">
      <alignmen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85" xfId="0" applyFont="1" applyBorder="1" applyAlignment="1">
      <alignment horizontal="center" vertical="center"/>
    </xf>
    <xf numFmtId="0" fontId="7" fillId="2" borderId="77" xfId="0" applyFont="1" applyFill="1" applyBorder="1">
      <alignment vertical="center"/>
    </xf>
    <xf numFmtId="0" fontId="7" fillId="2" borderId="59"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5" fillId="0" borderId="68" xfId="0" applyFont="1" applyBorder="1" applyAlignment="1">
      <alignment horizontal="center" vertical="center"/>
    </xf>
    <xf numFmtId="0" fontId="5" fillId="0" borderId="69" xfId="0" applyFont="1" applyBorder="1">
      <alignment vertical="center"/>
    </xf>
    <xf numFmtId="0" fontId="5" fillId="0" borderId="67" xfId="0" applyFont="1" applyBorder="1">
      <alignment vertical="center"/>
    </xf>
    <xf numFmtId="0" fontId="5" fillId="0" borderId="8" xfId="0" applyFont="1" applyBorder="1">
      <alignment vertical="center"/>
    </xf>
    <xf numFmtId="0" fontId="5" fillId="2" borderId="36" xfId="0" applyFont="1" applyFill="1" applyBorder="1">
      <alignment vertical="center"/>
    </xf>
    <xf numFmtId="0" fontId="5" fillId="0" borderId="87" xfId="0" applyFont="1" applyBorder="1">
      <alignment vertical="center"/>
    </xf>
    <xf numFmtId="0" fontId="5" fillId="2" borderId="18" xfId="0" applyFont="1" applyFill="1" applyBorder="1" applyAlignment="1">
      <alignment horizontal="center" vertical="center" wrapText="1"/>
    </xf>
    <xf numFmtId="0" fontId="5" fillId="0" borderId="17" xfId="0" applyFont="1" applyBorder="1">
      <alignment vertical="center"/>
    </xf>
    <xf numFmtId="0" fontId="5" fillId="0" borderId="18" xfId="0" applyFont="1" applyBorder="1">
      <alignment vertical="center"/>
    </xf>
    <xf numFmtId="0" fontId="5" fillId="0" borderId="86" xfId="0" applyFont="1" applyBorder="1">
      <alignment vertical="center"/>
    </xf>
    <xf numFmtId="0" fontId="5" fillId="0" borderId="5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5" xfId="0" applyFont="1" applyBorder="1" applyAlignment="1">
      <alignment horizontal="center" vertical="center"/>
    </xf>
    <xf numFmtId="0" fontId="5" fillId="0" borderId="60" xfId="0" applyFont="1" applyBorder="1" applyAlignment="1">
      <alignment horizontal="center" vertical="center"/>
    </xf>
    <xf numFmtId="0" fontId="6" fillId="0" borderId="40" xfId="0" applyFont="1" applyBorder="1" applyAlignment="1">
      <alignment vertical="center" wrapText="1"/>
    </xf>
    <xf numFmtId="0" fontId="6" fillId="0" borderId="30" xfId="0" applyFont="1" applyBorder="1" applyAlignment="1">
      <alignment vertical="center" wrapText="1"/>
    </xf>
    <xf numFmtId="0" fontId="6" fillId="0" borderId="40" xfId="0" applyFont="1" applyBorder="1" applyAlignment="1">
      <alignment horizontal="center" vertical="center" wrapText="1"/>
    </xf>
    <xf numFmtId="0" fontId="6" fillId="0" borderId="49" xfId="0" applyFont="1" applyBorder="1">
      <alignment vertical="center"/>
    </xf>
    <xf numFmtId="0" fontId="6" fillId="0" borderId="50" xfId="0" applyFont="1" applyBorder="1">
      <alignment vertical="center"/>
    </xf>
    <xf numFmtId="0" fontId="6" fillId="0" borderId="30" xfId="0" applyFont="1" applyBorder="1" applyAlignment="1">
      <alignment horizontal="center" vertical="center" wrapText="1"/>
    </xf>
    <xf numFmtId="0" fontId="6" fillId="0" borderId="58" xfId="0" applyFont="1" applyBorder="1">
      <alignment vertical="center"/>
    </xf>
    <xf numFmtId="0" fontId="6" fillId="2" borderId="11" xfId="0" applyFont="1" applyFill="1" applyBorder="1">
      <alignment vertical="center"/>
    </xf>
    <xf numFmtId="0" fontId="6" fillId="2" borderId="9" xfId="0" applyFont="1" applyFill="1" applyBorder="1">
      <alignment vertical="center"/>
    </xf>
    <xf numFmtId="0" fontId="6" fillId="2" borderId="77" xfId="0" applyFont="1" applyFill="1" applyBorder="1">
      <alignment vertical="center"/>
    </xf>
    <xf numFmtId="0" fontId="6" fillId="2" borderId="16" xfId="0" applyFont="1" applyFill="1" applyBorder="1" applyAlignment="1">
      <alignment horizontal="center" vertical="center" wrapText="1"/>
    </xf>
    <xf numFmtId="0" fontId="6" fillId="2" borderId="44" xfId="0" applyFont="1" applyFill="1" applyBorder="1">
      <alignment vertical="center"/>
    </xf>
    <xf numFmtId="0" fontId="6" fillId="2" borderId="21" xfId="0" applyFont="1" applyFill="1" applyBorder="1">
      <alignment vertical="center"/>
    </xf>
    <xf numFmtId="0" fontId="6" fillId="2" borderId="49" xfId="0" applyFont="1" applyFill="1" applyBorder="1">
      <alignment vertical="center"/>
    </xf>
    <xf numFmtId="0" fontId="6" fillId="2" borderId="82"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4" xfId="0" applyFont="1" applyFill="1" applyBorder="1">
      <alignment vertical="center"/>
    </xf>
    <xf numFmtId="0" fontId="6" fillId="2" borderId="50" xfId="0" applyFont="1" applyFill="1" applyBorder="1">
      <alignment vertical="center"/>
    </xf>
    <xf numFmtId="0" fontId="6" fillId="2" borderId="20" xfId="0" applyFont="1" applyFill="1" applyBorder="1">
      <alignment vertical="center"/>
    </xf>
    <xf numFmtId="0" fontId="6" fillId="2" borderId="23" xfId="0" applyFont="1" applyFill="1" applyBorder="1">
      <alignment vertical="center"/>
    </xf>
    <xf numFmtId="0" fontId="6" fillId="2" borderId="5" xfId="0" applyFont="1" applyFill="1" applyBorder="1">
      <alignment vertical="center"/>
    </xf>
    <xf numFmtId="0" fontId="6" fillId="2" borderId="84" xfId="0" applyFont="1" applyFill="1" applyBorder="1">
      <alignment vertical="center"/>
    </xf>
    <xf numFmtId="0" fontId="6" fillId="2" borderId="85" xfId="0" applyFont="1" applyFill="1" applyBorder="1">
      <alignment vertical="center"/>
    </xf>
    <xf numFmtId="0" fontId="6" fillId="2" borderId="21" xfId="0" applyFont="1" applyFill="1" applyBorder="1" applyAlignment="1">
      <alignment horizontal="center" vertical="center"/>
    </xf>
    <xf numFmtId="0" fontId="6" fillId="2" borderId="64" xfId="0" applyFont="1" applyFill="1" applyBorder="1">
      <alignment vertical="center"/>
    </xf>
    <xf numFmtId="0" fontId="6" fillId="0" borderId="26" xfId="0" applyFont="1" applyBorder="1" applyAlignment="1">
      <alignment horizontal="center" vertical="center"/>
    </xf>
    <xf numFmtId="0" fontId="6" fillId="2" borderId="86" xfId="0" applyFont="1" applyFill="1" applyBorder="1" applyAlignment="1">
      <alignment horizontal="center" vertical="center"/>
    </xf>
    <xf numFmtId="0" fontId="6" fillId="2" borderId="84" xfId="0" applyFont="1" applyFill="1" applyBorder="1" applyAlignment="1">
      <alignment horizontal="center" vertical="center"/>
    </xf>
    <xf numFmtId="0" fontId="6" fillId="2" borderId="6" xfId="0" applyFont="1" applyFill="1" applyBorder="1">
      <alignment vertical="center"/>
    </xf>
    <xf numFmtId="0" fontId="8" fillId="2" borderId="5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6" fillId="0" borderId="84" xfId="0" applyFont="1" applyBorder="1" applyAlignment="1">
      <alignment horizontal="center" vertical="center"/>
    </xf>
    <xf numFmtId="0" fontId="6" fillId="2" borderId="22" xfId="0" applyFont="1" applyFill="1" applyBorder="1" applyAlignment="1">
      <alignment horizontal="center" vertical="center"/>
    </xf>
    <xf numFmtId="0" fontId="6" fillId="2" borderId="88" xfId="0" applyFont="1" applyFill="1" applyBorder="1">
      <alignment vertical="center"/>
    </xf>
    <xf numFmtId="0" fontId="6" fillId="2" borderId="34" xfId="0" applyFont="1" applyFill="1" applyBorder="1">
      <alignment vertical="center"/>
    </xf>
    <xf numFmtId="0" fontId="6" fillId="2" borderId="90" xfId="0" applyFont="1" applyFill="1" applyBorder="1">
      <alignment vertical="center"/>
    </xf>
    <xf numFmtId="0" fontId="5" fillId="0" borderId="7" xfId="0" applyFont="1" applyBorder="1">
      <alignment vertical="center"/>
    </xf>
    <xf numFmtId="0" fontId="5" fillId="2" borderId="7" xfId="0" applyFont="1" applyFill="1" applyBorder="1">
      <alignment vertical="center"/>
    </xf>
    <xf numFmtId="0" fontId="6" fillId="2" borderId="5" xfId="0" applyFont="1" applyFill="1" applyBorder="1" applyAlignment="1">
      <alignment horizontal="center" vertical="center" textRotation="255"/>
    </xf>
    <xf numFmtId="0" fontId="6" fillId="0" borderId="20" xfId="0" applyFont="1" applyBorder="1" applyAlignment="1">
      <alignment horizontal="center" vertical="center"/>
    </xf>
    <xf numFmtId="0" fontId="6" fillId="2" borderId="17" xfId="0" applyFont="1" applyFill="1" applyBorder="1">
      <alignment vertical="center"/>
    </xf>
    <xf numFmtId="0" fontId="6" fillId="0" borderId="18" xfId="0" applyFont="1" applyBorder="1" applyAlignment="1">
      <alignment horizontal="center" vertical="center"/>
    </xf>
    <xf numFmtId="0" fontId="6" fillId="0" borderId="82" xfId="0" applyFont="1" applyBorder="1" applyAlignment="1">
      <alignment horizontal="center" vertical="center"/>
    </xf>
    <xf numFmtId="0" fontId="6" fillId="0" borderId="49" xfId="0" applyFont="1" applyBorder="1" applyAlignment="1">
      <alignment horizontal="center" vertical="center"/>
    </xf>
    <xf numFmtId="0" fontId="6" fillId="0" borderId="44" xfId="0" applyFont="1" applyBorder="1">
      <alignment vertical="center"/>
    </xf>
    <xf numFmtId="0" fontId="6" fillId="0" borderId="23" xfId="0" applyFont="1" applyBorder="1" applyAlignment="1">
      <alignment horizontal="center" vertical="center"/>
    </xf>
    <xf numFmtId="0" fontId="6" fillId="0" borderId="85" xfId="0" applyFont="1" applyBorder="1" applyAlignment="1">
      <alignment horizontal="center" vertical="center"/>
    </xf>
    <xf numFmtId="0" fontId="6" fillId="0" borderId="34" xfId="0" applyFont="1" applyBorder="1" applyAlignment="1">
      <alignment horizontal="center" vertical="center"/>
    </xf>
    <xf numFmtId="0" fontId="6" fillId="0" borderId="64" xfId="0" applyFont="1" applyBorder="1">
      <alignment vertical="center"/>
    </xf>
    <xf numFmtId="0" fontId="6" fillId="0" borderId="34" xfId="0" applyFont="1" applyBorder="1">
      <alignment vertical="center"/>
    </xf>
    <xf numFmtId="0" fontId="6" fillId="0" borderId="88" xfId="0" applyFont="1" applyBorder="1" applyAlignment="1">
      <alignment horizontal="center" vertical="center"/>
    </xf>
    <xf numFmtId="0" fontId="6" fillId="0" borderId="90" xfId="0" applyFont="1" applyBorder="1" applyAlignment="1">
      <alignment horizontal="center" vertical="center"/>
    </xf>
    <xf numFmtId="0" fontId="6" fillId="0" borderId="50" xfId="0" applyFont="1" applyBorder="1" applyAlignment="1">
      <alignment horizontal="center" vertical="center"/>
    </xf>
    <xf numFmtId="0" fontId="6" fillId="0" borderId="17" xfId="0" applyFont="1" applyBorder="1">
      <alignment vertical="center"/>
    </xf>
    <xf numFmtId="0" fontId="6" fillId="0" borderId="86" xfId="0" applyFont="1" applyBorder="1" applyAlignment="1">
      <alignment horizontal="center" vertical="center"/>
    </xf>
    <xf numFmtId="0" fontId="6" fillId="0" borderId="20" xfId="0" applyFont="1" applyBorder="1">
      <alignment vertical="center"/>
    </xf>
    <xf numFmtId="0" fontId="6" fillId="0" borderId="78" xfId="0" applyFont="1" applyBorder="1" applyAlignment="1">
      <alignment horizontal="center" vertical="center"/>
    </xf>
    <xf numFmtId="0" fontId="6" fillId="4" borderId="8" xfId="0" applyFont="1" applyFill="1" applyBorder="1">
      <alignment vertical="center"/>
    </xf>
    <xf numFmtId="0" fontId="6" fillId="0" borderId="82" xfId="0" applyFont="1" applyBorder="1">
      <alignment vertical="center"/>
    </xf>
    <xf numFmtId="0" fontId="6" fillId="0" borderId="14"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69" xfId="0" applyFont="1" applyBorder="1">
      <alignment vertical="center"/>
    </xf>
    <xf numFmtId="0" fontId="6" fillId="0" borderId="67" xfId="0" applyFont="1" applyBorder="1">
      <alignment vertical="center"/>
    </xf>
    <xf numFmtId="0" fontId="6" fillId="0" borderId="67" xfId="0" applyFont="1" applyBorder="1" applyAlignment="1">
      <alignment horizontal="center" vertical="center"/>
    </xf>
    <xf numFmtId="0" fontId="6" fillId="0" borderId="2" xfId="0" applyFont="1" applyBorder="1">
      <alignment vertical="center"/>
    </xf>
    <xf numFmtId="0" fontId="6" fillId="0" borderId="10" xfId="0" applyFont="1" applyBorder="1">
      <alignment vertical="center"/>
    </xf>
    <xf numFmtId="0" fontId="6" fillId="0" borderId="51" xfId="0" applyFont="1" applyBorder="1">
      <alignment vertical="center"/>
    </xf>
    <xf numFmtId="0" fontId="6" fillId="0" borderId="89" xfId="0" applyFont="1" applyBorder="1">
      <alignment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0" borderId="88" xfId="0" applyFont="1" applyBorder="1">
      <alignment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0" fontId="6" fillId="0" borderId="15" xfId="0" applyFont="1" applyBorder="1">
      <alignment vertical="center"/>
    </xf>
    <xf numFmtId="0" fontId="6" fillId="2" borderId="45" xfId="0" applyFont="1" applyFill="1" applyBorder="1" applyAlignment="1">
      <alignment horizontal="center" vertical="center" wrapText="1"/>
    </xf>
    <xf numFmtId="0" fontId="9" fillId="0" borderId="0" xfId="0" applyFont="1">
      <alignment vertical="center"/>
    </xf>
    <xf numFmtId="0" fontId="10" fillId="0" borderId="0" xfId="0" applyFont="1">
      <alignment vertical="center"/>
    </xf>
    <xf numFmtId="0" fontId="6" fillId="0" borderId="0" xfId="0" applyFont="1" applyAlignment="1">
      <alignment horizontal="justify" vertical="center" wrapText="1"/>
    </xf>
    <xf numFmtId="0" fontId="6" fillId="0" borderId="15" xfId="0" applyFont="1" applyBorder="1" applyAlignment="1">
      <alignment horizontal="justify" vertical="center" wrapText="1"/>
    </xf>
    <xf numFmtId="0" fontId="6" fillId="0" borderId="63" xfId="0" applyFont="1" applyBorder="1" applyAlignment="1">
      <alignment horizontal="center" vertical="center" wrapText="1"/>
    </xf>
    <xf numFmtId="0" fontId="6" fillId="0" borderId="28" xfId="0" applyFont="1" applyBorder="1" applyAlignment="1">
      <alignment horizontal="center" vertical="top" wrapText="1"/>
    </xf>
    <xf numFmtId="0" fontId="6" fillId="0" borderId="6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59" xfId="0" applyFont="1" applyBorder="1" applyAlignment="1">
      <alignment horizontal="center" vertical="top" wrapText="1"/>
    </xf>
    <xf numFmtId="0" fontId="6" fillId="0" borderId="59" xfId="0" applyFont="1" applyBorder="1" applyAlignment="1">
      <alignment horizontal="center" vertical="center" wrapText="1"/>
    </xf>
    <xf numFmtId="0" fontId="12" fillId="0" borderId="0" xfId="0" applyFont="1" applyAlignment="1">
      <alignment horizontal="right" vertical="center"/>
    </xf>
    <xf numFmtId="0" fontId="13" fillId="0" borderId="0" xfId="0" applyFont="1">
      <alignment vertical="center"/>
    </xf>
    <xf numFmtId="0" fontId="12" fillId="0" borderId="0" xfId="0" applyFont="1">
      <alignment vertical="center"/>
    </xf>
    <xf numFmtId="14" fontId="13" fillId="0" borderId="0" xfId="0" applyNumberFormat="1" applyFont="1">
      <alignment vertical="center"/>
    </xf>
    <xf numFmtId="0" fontId="14" fillId="0" borderId="0" xfId="0" applyFont="1">
      <alignment vertical="center"/>
    </xf>
    <xf numFmtId="0" fontId="13" fillId="0" borderId="0" xfId="0" applyFont="1" applyAlignment="1">
      <alignment horizontal="right" vertical="center"/>
    </xf>
    <xf numFmtId="0" fontId="13" fillId="2" borderId="8" xfId="0" applyFont="1" applyFill="1" applyBorder="1" applyAlignment="1">
      <alignment horizontal="center" vertical="center" shrinkToFit="1"/>
    </xf>
    <xf numFmtId="0" fontId="13" fillId="0" borderId="0" xfId="0" applyFont="1" applyAlignment="1">
      <alignment horizontal="center" vertical="center"/>
    </xf>
    <xf numFmtId="0" fontId="13" fillId="2" borderId="32"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94" xfId="0" applyFont="1" applyFill="1" applyBorder="1" applyAlignment="1">
      <alignment horizontal="center" vertical="center"/>
    </xf>
    <xf numFmtId="0" fontId="13" fillId="2" borderId="94"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0" borderId="42" xfId="0" applyFont="1" applyBorder="1">
      <alignment vertical="center"/>
    </xf>
    <xf numFmtId="0" fontId="13" fillId="0" borderId="81" xfId="0" applyFont="1" applyBorder="1">
      <alignment vertical="center"/>
    </xf>
    <xf numFmtId="0" fontId="19" fillId="0" borderId="42" xfId="0" applyFont="1" applyBorder="1">
      <alignment vertical="center"/>
    </xf>
    <xf numFmtId="0" fontId="19" fillId="5" borderId="7" xfId="0" applyFont="1" applyFill="1" applyBorder="1">
      <alignment vertical="center"/>
    </xf>
    <xf numFmtId="0" fontId="19" fillId="5" borderId="42" xfId="0" applyFont="1" applyFill="1" applyBorder="1">
      <alignment vertical="center"/>
    </xf>
    <xf numFmtId="0" fontId="19" fillId="5" borderId="95" xfId="0" applyFont="1" applyFill="1" applyBorder="1" applyAlignment="1">
      <alignment horizontal="right" vertical="center"/>
    </xf>
    <xf numFmtId="0" fontId="19" fillId="5" borderId="43" xfId="0" applyFont="1" applyFill="1" applyBorder="1" applyAlignment="1">
      <alignment horizontal="right" vertical="center"/>
    </xf>
    <xf numFmtId="0" fontId="19" fillId="0" borderId="8" xfId="0" applyFont="1" applyBorder="1">
      <alignment vertical="center"/>
    </xf>
    <xf numFmtId="0" fontId="13" fillId="0" borderId="38" xfId="0" applyFont="1" applyBorder="1">
      <alignment vertical="center"/>
    </xf>
    <xf numFmtId="0" fontId="13" fillId="0" borderId="91" xfId="0" applyFont="1" applyBorder="1">
      <alignment vertical="center"/>
    </xf>
    <xf numFmtId="0" fontId="13" fillId="0" borderId="66" xfId="0" applyFont="1" applyBorder="1">
      <alignment vertical="center"/>
    </xf>
    <xf numFmtId="0" fontId="19" fillId="0" borderId="38" xfId="0" applyFont="1" applyBorder="1">
      <alignment vertical="center"/>
    </xf>
    <xf numFmtId="0" fontId="19" fillId="0" borderId="2" xfId="0" applyFont="1" applyBorder="1">
      <alignment vertical="center"/>
    </xf>
    <xf numFmtId="0" fontId="19" fillId="5" borderId="38" xfId="0" applyFont="1" applyFill="1" applyBorder="1">
      <alignment vertical="center"/>
    </xf>
    <xf numFmtId="0" fontId="19" fillId="5" borderId="91" xfId="0" applyFont="1" applyFill="1" applyBorder="1">
      <alignment vertical="center"/>
    </xf>
    <xf numFmtId="0" fontId="19" fillId="5" borderId="91" xfId="0" applyFont="1" applyFill="1" applyBorder="1" applyAlignment="1">
      <alignment horizontal="right" vertical="center"/>
    </xf>
    <xf numFmtId="0" fontId="19" fillId="5" borderId="39" xfId="0" applyFont="1" applyFill="1" applyBorder="1" applyAlignment="1">
      <alignment horizontal="right" vertical="center"/>
    </xf>
    <xf numFmtId="0" fontId="19" fillId="0" borderId="4" xfId="0" applyFont="1" applyBorder="1">
      <alignment vertical="center"/>
    </xf>
    <xf numFmtId="0" fontId="13" fillId="0" borderId="31" xfId="0" applyFont="1" applyBorder="1">
      <alignment vertical="center"/>
    </xf>
    <xf numFmtId="0" fontId="13" fillId="0" borderId="27" xfId="0" applyFont="1" applyBorder="1">
      <alignment vertical="center"/>
    </xf>
    <xf numFmtId="0" fontId="13" fillId="0" borderId="28" xfId="0" applyFont="1" applyBorder="1">
      <alignment vertical="center"/>
    </xf>
    <xf numFmtId="0" fontId="19" fillId="0" borderId="31" xfId="0" applyFont="1" applyBorder="1">
      <alignment vertical="center"/>
    </xf>
    <xf numFmtId="0" fontId="19" fillId="0" borderId="22" xfId="0" applyFont="1" applyBorder="1">
      <alignment vertical="center"/>
    </xf>
    <xf numFmtId="0" fontId="19" fillId="5" borderId="31" xfId="0" applyFont="1" applyFill="1" applyBorder="1">
      <alignment vertical="center"/>
    </xf>
    <xf numFmtId="0" fontId="19" fillId="5" borderId="27" xfId="0" applyFont="1" applyFill="1" applyBorder="1">
      <alignment vertical="center"/>
    </xf>
    <xf numFmtId="0" fontId="19" fillId="5" borderId="27" xfId="0" applyFont="1" applyFill="1" applyBorder="1" applyAlignment="1">
      <alignment horizontal="right" vertical="center"/>
    </xf>
    <xf numFmtId="0" fontId="19" fillId="5" borderId="26" xfId="0" applyFont="1" applyFill="1" applyBorder="1" applyAlignment="1">
      <alignment horizontal="right" vertical="center"/>
    </xf>
    <xf numFmtId="0" fontId="19" fillId="0" borderId="69" xfId="0" applyFont="1" applyBorder="1">
      <alignment vertical="center"/>
    </xf>
    <xf numFmtId="0" fontId="19" fillId="0" borderId="40" xfId="0" applyFont="1" applyBorder="1">
      <alignment vertical="center"/>
    </xf>
    <xf numFmtId="0" fontId="19" fillId="0" borderId="10" xfId="0" applyFont="1" applyBorder="1">
      <alignment vertical="center"/>
    </xf>
    <xf numFmtId="0" fontId="19" fillId="5" borderId="40" xfId="0" applyFont="1" applyFill="1" applyBorder="1">
      <alignment vertical="center"/>
    </xf>
    <xf numFmtId="0" fontId="19" fillId="5" borderId="29" xfId="0" applyFont="1" applyFill="1" applyBorder="1">
      <alignment vertical="center"/>
    </xf>
    <xf numFmtId="0" fontId="19" fillId="5" borderId="16" xfId="0" applyFont="1" applyFill="1" applyBorder="1" applyAlignment="1">
      <alignment horizontal="right" vertical="center"/>
    </xf>
    <xf numFmtId="0" fontId="19" fillId="0" borderId="12" xfId="0" applyFont="1" applyBorder="1">
      <alignment vertical="center"/>
    </xf>
    <xf numFmtId="0" fontId="19" fillId="0" borderId="30" xfId="0" applyFont="1" applyBorder="1">
      <alignment vertical="center"/>
    </xf>
    <xf numFmtId="0" fontId="19" fillId="0" borderId="14" xfId="0" applyFont="1" applyBorder="1">
      <alignment vertical="center"/>
    </xf>
    <xf numFmtId="0" fontId="19" fillId="5" borderId="30" xfId="0" applyFont="1" applyFill="1" applyBorder="1">
      <alignment vertical="center"/>
    </xf>
    <xf numFmtId="0" fontId="19" fillId="5" borderId="56" xfId="0" applyFont="1" applyFill="1" applyBorder="1">
      <alignment vertical="center"/>
    </xf>
    <xf numFmtId="0" fontId="19" fillId="5" borderId="56" xfId="0" applyFont="1" applyFill="1" applyBorder="1" applyAlignment="1">
      <alignment horizontal="right" vertical="center"/>
    </xf>
    <xf numFmtId="0" fontId="19" fillId="5" borderId="45" xfId="0" applyFont="1" applyFill="1" applyBorder="1" applyAlignment="1">
      <alignment horizontal="right" vertical="center"/>
    </xf>
    <xf numFmtId="0" fontId="19" fillId="0" borderId="13" xfId="0" applyFont="1" applyBorder="1">
      <alignment vertical="center"/>
    </xf>
    <xf numFmtId="0" fontId="19" fillId="5" borderId="95" xfId="0" applyFont="1" applyFill="1" applyBorder="1">
      <alignment vertical="center"/>
    </xf>
    <xf numFmtId="0" fontId="19" fillId="5" borderId="16" xfId="0" applyFont="1" applyFill="1" applyBorder="1">
      <alignment vertical="center"/>
    </xf>
    <xf numFmtId="177" fontId="13" fillId="0" borderId="0" xfId="2" applyNumberFormat="1" applyFont="1" applyAlignment="1">
      <alignment vertical="center"/>
    </xf>
    <xf numFmtId="0" fontId="13" fillId="0" borderId="0" xfId="0" quotePrefix="1" applyFont="1">
      <alignment vertical="center"/>
    </xf>
    <xf numFmtId="0" fontId="19" fillId="0" borderId="7" xfId="0" applyFont="1" applyBorder="1">
      <alignment vertical="center"/>
    </xf>
    <xf numFmtId="0" fontId="13" fillId="0" borderId="95" xfId="0" applyFont="1" applyBorder="1">
      <alignment vertical="center"/>
    </xf>
    <xf numFmtId="0" fontId="13" fillId="2" borderId="25" xfId="0" applyFont="1" applyFill="1" applyBorder="1" applyAlignment="1">
      <alignment horizontal="center" vertical="center" wrapText="1"/>
    </xf>
    <xf numFmtId="0" fontId="6" fillId="2" borderId="7" xfId="0" applyFont="1" applyFill="1" applyBorder="1" applyAlignment="1">
      <alignment horizontal="center" vertical="center"/>
    </xf>
    <xf numFmtId="0" fontId="5" fillId="0" borderId="26" xfId="0" applyFont="1" applyBorder="1" applyAlignment="1">
      <alignment horizontal="center" vertical="center"/>
    </xf>
    <xf numFmtId="0" fontId="5" fillId="4" borderId="0" xfId="0" applyFont="1" applyFill="1">
      <alignment vertical="center"/>
    </xf>
    <xf numFmtId="0" fontId="5" fillId="2" borderId="8" xfId="0" applyFont="1" applyFill="1" applyBorder="1">
      <alignment vertical="center"/>
    </xf>
    <xf numFmtId="0" fontId="5" fillId="2" borderId="19" xfId="0" applyFont="1" applyFill="1" applyBorder="1" applyAlignment="1">
      <alignment horizontal="center" vertical="center" wrapText="1"/>
    </xf>
    <xf numFmtId="0" fontId="19" fillId="0" borderId="95" xfId="0" applyFont="1" applyBorder="1" applyAlignment="1">
      <alignment horizontal="right" vertical="center"/>
    </xf>
    <xf numFmtId="0" fontId="19" fillId="0" borderId="91" xfId="0" applyFont="1" applyBorder="1">
      <alignment vertical="center"/>
    </xf>
    <xf numFmtId="0" fontId="19" fillId="0" borderId="27" xfId="0" applyFont="1" applyBorder="1">
      <alignment vertical="center"/>
    </xf>
    <xf numFmtId="0" fontId="19" fillId="0" borderId="29" xfId="0" applyFont="1" applyBorder="1">
      <alignment vertical="center"/>
    </xf>
    <xf numFmtId="0" fontId="19" fillId="0" borderId="95" xfId="0" applyFont="1" applyBorder="1">
      <alignment vertical="center"/>
    </xf>
    <xf numFmtId="0" fontId="19" fillId="5" borderId="10" xfId="0" applyFont="1" applyFill="1" applyBorder="1">
      <alignment vertical="center"/>
    </xf>
    <xf numFmtId="0" fontId="19" fillId="0" borderId="16" xfId="0" applyFont="1" applyBorder="1">
      <alignment vertical="center"/>
    </xf>
    <xf numFmtId="0" fontId="19" fillId="0" borderId="56" xfId="0" applyFont="1" applyBorder="1">
      <alignment vertical="center"/>
    </xf>
    <xf numFmtId="0" fontId="5" fillId="0" borderId="74" xfId="0" applyFont="1" applyBorder="1" applyAlignment="1">
      <alignment horizontal="center" vertical="center"/>
    </xf>
    <xf numFmtId="0" fontId="6" fillId="0" borderId="30" xfId="0" applyFont="1" applyBorder="1" applyAlignment="1">
      <alignment horizontal="justify" vertical="center" wrapText="1"/>
    </xf>
    <xf numFmtId="0" fontId="6" fillId="0" borderId="40" xfId="0" applyFont="1" applyBorder="1" applyAlignment="1">
      <alignment horizontal="justify" vertical="center" wrapText="1"/>
    </xf>
    <xf numFmtId="49" fontId="6" fillId="0" borderId="1" xfId="0" applyNumberFormat="1" applyFont="1" applyBorder="1" applyAlignment="1">
      <alignment horizontal="center" vertical="top" wrapText="1"/>
    </xf>
    <xf numFmtId="49" fontId="6" fillId="0" borderId="3" xfId="0" applyNumberFormat="1" applyFont="1" applyBorder="1" applyAlignment="1">
      <alignment horizontal="center" vertical="center" wrapText="1"/>
    </xf>
    <xf numFmtId="0" fontId="6" fillId="0" borderId="15" xfId="0" applyFont="1" applyBorder="1" applyAlignment="1">
      <alignment horizontal="center" vertical="center" wrapText="1"/>
    </xf>
    <xf numFmtId="49" fontId="6" fillId="4" borderId="0" xfId="0" applyNumberFormat="1" applyFont="1" applyFill="1" applyAlignment="1">
      <alignment horizontal="center" vertical="center" wrapText="1"/>
    </xf>
    <xf numFmtId="0" fontId="6" fillId="4" borderId="28"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left" vertical="center"/>
    </xf>
    <xf numFmtId="49" fontId="6" fillId="0" borderId="54" xfId="0" applyNumberFormat="1" applyFont="1" applyBorder="1" applyAlignment="1">
      <alignment horizontal="center" vertical="top" wrapText="1"/>
    </xf>
    <xf numFmtId="49" fontId="6" fillId="0" borderId="15" xfId="0" applyNumberFormat="1" applyFont="1" applyBorder="1" applyAlignment="1">
      <alignment horizontal="center" vertical="top" wrapText="1"/>
    </xf>
    <xf numFmtId="49" fontId="6" fillId="0" borderId="23" xfId="0" applyNumberFormat="1" applyFont="1" applyBorder="1" applyAlignment="1">
      <alignment horizontal="center" vertical="top" wrapText="1"/>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11" xfId="0" applyFont="1" applyFill="1" applyBorder="1" applyAlignment="1">
      <alignment horizontal="center" vertical="center"/>
    </xf>
    <xf numFmtId="49" fontId="6" fillId="4" borderId="15" xfId="0" applyNumberFormat="1"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vertical="center" wrapText="1"/>
    </xf>
    <xf numFmtId="0" fontId="6" fillId="4" borderId="73" xfId="0" applyFont="1" applyFill="1" applyBorder="1" applyAlignment="1">
      <alignment vertical="center" wrapText="1"/>
    </xf>
    <xf numFmtId="0" fontId="6" fillId="4" borderId="63" xfId="0" applyFont="1" applyFill="1" applyBorder="1" applyAlignment="1">
      <alignment horizontal="center" vertical="center" wrapText="1"/>
    </xf>
    <xf numFmtId="0" fontId="6" fillId="4" borderId="76" xfId="0" applyFont="1" applyFill="1" applyBorder="1" applyAlignment="1">
      <alignment vertical="center" wrapText="1"/>
    </xf>
    <xf numFmtId="49" fontId="6" fillId="4" borderId="5" xfId="0" applyNumberFormat="1" applyFont="1" applyFill="1" applyBorder="1" applyAlignment="1">
      <alignment horizontal="center" vertical="center" wrapText="1"/>
    </xf>
    <xf numFmtId="49" fontId="5" fillId="0" borderId="65" xfId="0" applyNumberFormat="1" applyFont="1" applyBorder="1" applyAlignment="1">
      <alignment horizontal="center" vertical="top" wrapText="1"/>
    </xf>
    <xf numFmtId="0" fontId="5" fillId="0" borderId="84" xfId="0" applyFont="1" applyBorder="1" applyAlignment="1">
      <alignment horizontal="center" vertical="center" wrapText="1"/>
    </xf>
    <xf numFmtId="0" fontId="5" fillId="2" borderId="82" xfId="0" applyFont="1" applyFill="1" applyBorder="1" applyAlignment="1">
      <alignment horizontal="center" vertical="center"/>
    </xf>
    <xf numFmtId="0" fontId="5" fillId="0" borderId="82" xfId="0" applyFont="1" applyBorder="1" applyAlignment="1">
      <alignment horizontal="center" vertical="center"/>
    </xf>
    <xf numFmtId="0" fontId="23" fillId="0" borderId="50" xfId="0" applyFont="1" applyBorder="1">
      <alignment vertical="center"/>
    </xf>
    <xf numFmtId="0" fontId="23" fillId="0" borderId="82" xfId="0" applyFont="1" applyBorder="1">
      <alignment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84" xfId="0" applyFont="1" applyFill="1" applyBorder="1" applyAlignment="1">
      <alignment horizontal="center" vertical="center"/>
    </xf>
    <xf numFmtId="49" fontId="5" fillId="0" borderId="23" xfId="0" applyNumberFormat="1" applyFont="1" applyBorder="1" applyAlignment="1">
      <alignment horizontal="center" vertical="center" wrapText="1"/>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85" xfId="0" applyFont="1" applyFill="1" applyBorder="1" applyAlignment="1">
      <alignment horizontal="center" vertical="center"/>
    </xf>
    <xf numFmtId="0" fontId="5" fillId="2" borderId="24" xfId="0" applyFont="1" applyFill="1" applyBorder="1">
      <alignment vertical="center"/>
    </xf>
    <xf numFmtId="0" fontId="5" fillId="0" borderId="50" xfId="0" applyFont="1" applyBorder="1">
      <alignment vertical="center"/>
    </xf>
    <xf numFmtId="0" fontId="5" fillId="0" borderId="24" xfId="0" applyFont="1" applyBorder="1">
      <alignment vertical="center"/>
    </xf>
    <xf numFmtId="0" fontId="5" fillId="0" borderId="36" xfId="0" applyFont="1" applyBorder="1">
      <alignment vertical="center"/>
    </xf>
    <xf numFmtId="0" fontId="5" fillId="2" borderId="48" xfId="0" applyFont="1" applyFill="1" applyBorder="1">
      <alignment vertical="center"/>
    </xf>
    <xf numFmtId="0" fontId="10" fillId="0" borderId="0" xfId="0" applyFont="1" applyAlignment="1">
      <alignment horizontal="center" vertical="center"/>
    </xf>
    <xf numFmtId="176" fontId="13" fillId="0" borderId="0" xfId="0" applyNumberFormat="1" applyFont="1" applyAlignment="1">
      <alignment horizontal="right" vertical="center"/>
    </xf>
    <xf numFmtId="0" fontId="16" fillId="0" borderId="0" xfId="0" applyFont="1" applyAlignment="1">
      <alignment horizontal="left" vertical="center"/>
    </xf>
    <xf numFmtId="0" fontId="21" fillId="0" borderId="0" xfId="0" applyFont="1" applyAlignment="1">
      <alignment horizontal="left" vertical="center"/>
    </xf>
    <xf numFmtId="0" fontId="13" fillId="0" borderId="81" xfId="0" applyFont="1" applyBorder="1">
      <alignment vertical="center"/>
    </xf>
    <xf numFmtId="0" fontId="13" fillId="0" borderId="7" xfId="0" applyFont="1" applyBorder="1">
      <alignment vertical="center"/>
    </xf>
    <xf numFmtId="0" fontId="13" fillId="0" borderId="6" xfId="0" applyFont="1" applyBorder="1">
      <alignment vertical="center"/>
    </xf>
    <xf numFmtId="0" fontId="13" fillId="0" borderId="9" xfId="0" applyFont="1" applyBorder="1">
      <alignment vertical="center"/>
    </xf>
    <xf numFmtId="0" fontId="13" fillId="0" borderId="11" xfId="0" applyFont="1" applyBorder="1">
      <alignment vertical="center"/>
    </xf>
    <xf numFmtId="0" fontId="15" fillId="0" borderId="0" xfId="0" applyFont="1" applyAlignment="1">
      <alignment horizontal="center" vertical="center"/>
    </xf>
    <xf numFmtId="0" fontId="13" fillId="0" borderId="5"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57" fontId="17" fillId="0" borderId="5" xfId="0" applyNumberFormat="1"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8" fillId="2" borderId="33" xfId="0" applyFont="1" applyFill="1" applyBorder="1" applyAlignment="1">
      <alignment horizontal="center" vertical="center"/>
    </xf>
    <xf numFmtId="0" fontId="18" fillId="2" borderId="92" xfId="0" applyFont="1" applyFill="1" applyBorder="1" applyAlignment="1">
      <alignment horizontal="center" vertical="center"/>
    </xf>
    <xf numFmtId="0" fontId="18" fillId="2" borderId="93"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94" xfId="0" applyFont="1" applyFill="1" applyBorder="1" applyAlignment="1">
      <alignment horizontal="center" vertical="center"/>
    </xf>
    <xf numFmtId="0" fontId="18" fillId="2" borderId="59"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92"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68" xfId="0" applyFont="1" applyFill="1" applyBorder="1" applyAlignment="1">
      <alignment horizontal="center" vertical="center"/>
    </xf>
    <xf numFmtId="0" fontId="13" fillId="2" borderId="67" xfId="0" applyFont="1" applyFill="1" applyBorder="1" applyAlignment="1">
      <alignment horizontal="center" vertical="center"/>
    </xf>
    <xf numFmtId="0" fontId="13" fillId="0" borderId="10" xfId="0" applyFont="1" applyBorder="1">
      <alignment vertical="center"/>
    </xf>
    <xf numFmtId="0" fontId="13" fillId="2" borderId="9" xfId="0" applyFont="1" applyFill="1" applyBorder="1" applyAlignment="1">
      <alignment horizontal="center" vertical="center"/>
    </xf>
    <xf numFmtId="0" fontId="13" fillId="2" borderId="11"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6" xfId="0" applyFont="1" applyFill="1" applyBorder="1" applyAlignment="1">
      <alignment horizontal="center" vertical="center"/>
    </xf>
    <xf numFmtId="0" fontId="20" fillId="6" borderId="7" xfId="0" applyFont="1" applyFill="1" applyBorder="1" applyAlignment="1">
      <alignment horizontal="center" vertical="center"/>
    </xf>
    <xf numFmtId="0" fontId="20" fillId="5" borderId="5" xfId="0" quotePrefix="1" applyFont="1" applyFill="1" applyBorder="1" applyAlignment="1">
      <alignment horizontal="center" vertical="center"/>
    </xf>
    <xf numFmtId="0" fontId="20" fillId="5" borderId="6" xfId="0" applyFont="1" applyFill="1" applyBorder="1" applyAlignment="1">
      <alignment horizontal="center" vertical="center"/>
    </xf>
    <xf numFmtId="0" fontId="20" fillId="5" borderId="7"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5" xfId="0" applyFont="1" applyFill="1" applyBorder="1" applyAlignment="1">
      <alignment horizontal="center" vertical="center"/>
    </xf>
    <xf numFmtId="0" fontId="20" fillId="6" borderId="5" xfId="0" quotePrefix="1" applyFont="1" applyFill="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13" fillId="2" borderId="4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8" xfId="0" applyFont="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39" xfId="0" applyFont="1" applyFill="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2" borderId="8"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6" fillId="0" borderId="6" xfId="0" applyFont="1" applyBorder="1" applyAlignment="1">
      <alignment horizontal="center" vertical="center"/>
    </xf>
    <xf numFmtId="0" fontId="6" fillId="0" borderId="66" xfId="0" applyFont="1" applyBorder="1" applyAlignment="1">
      <alignment horizontal="center" vertical="center"/>
    </xf>
    <xf numFmtId="0" fontId="6" fillId="0" borderId="63" xfId="0" applyFont="1" applyBorder="1" applyAlignment="1">
      <alignment horizontal="center" vertical="center"/>
    </xf>
    <xf numFmtId="0" fontId="6" fillId="0" borderId="76" xfId="0" applyFont="1" applyBorder="1" applyAlignment="1">
      <alignment horizontal="center"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77" xfId="0" applyFont="1" applyBorder="1" applyAlignment="1">
      <alignment horizontal="center" vertical="center"/>
    </xf>
    <xf numFmtId="0" fontId="6" fillId="2" borderId="4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78"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80" xfId="0" applyFont="1" applyFill="1" applyBorder="1" applyAlignment="1">
      <alignment horizontal="center" vertical="center"/>
    </xf>
    <xf numFmtId="0" fontId="6" fillId="2" borderId="77" xfId="0" applyFont="1" applyFill="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2" borderId="30" xfId="0" applyFont="1" applyFill="1" applyBorder="1" applyAlignment="1">
      <alignment horizontal="center" vertical="center"/>
    </xf>
    <xf numFmtId="0" fontId="6" fillId="2" borderId="0" xfId="0" applyFont="1" applyFill="1" applyAlignment="1">
      <alignment horizontal="center" vertical="center"/>
    </xf>
    <xf numFmtId="0" fontId="6" fillId="2" borderId="40"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0" borderId="4" xfId="0" applyFont="1" applyBorder="1" applyAlignment="1">
      <alignment vertical="center" wrapText="1"/>
    </xf>
    <xf numFmtId="0" fontId="6" fillId="0" borderId="13" xfId="0" applyFont="1" applyBorder="1" applyAlignment="1">
      <alignment vertical="center" wrapText="1"/>
    </xf>
    <xf numFmtId="0" fontId="6" fillId="0" borderId="12" xfId="0" applyFont="1" applyBorder="1" applyAlignment="1">
      <alignment vertical="center" wrapText="1"/>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36" xfId="0" applyFont="1" applyBorder="1" applyAlignment="1">
      <alignment vertical="center" wrapText="1"/>
    </xf>
    <xf numFmtId="0" fontId="6" fillId="0" borderId="37" xfId="0" applyFont="1" applyBorder="1" applyAlignment="1">
      <alignment vertical="center" wrapTex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5" fillId="0" borderId="8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2" borderId="68"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77" xfId="0" applyFont="1" applyBorder="1" applyAlignment="1">
      <alignment horizontal="center" vertical="center"/>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34" xfId="0" applyFont="1" applyBorder="1" applyAlignment="1">
      <alignment vertical="center" wrapText="1"/>
    </xf>
    <xf numFmtId="0" fontId="5" fillId="0" borderId="35" xfId="0" applyFont="1" applyBorder="1" applyAlignment="1">
      <alignment vertical="center" wrapText="1"/>
    </xf>
    <xf numFmtId="49" fontId="5" fillId="0" borderId="17" xfId="0" applyNumberFormat="1" applyFont="1" applyBorder="1" applyAlignment="1">
      <alignment horizontal="left" vertical="center" wrapText="1"/>
    </xf>
    <xf numFmtId="49" fontId="5" fillId="0" borderId="18" xfId="0" applyNumberFormat="1" applyFont="1" applyBorder="1" applyAlignment="1">
      <alignment horizontal="left" vertical="center" wrapText="1"/>
    </xf>
    <xf numFmtId="49" fontId="5" fillId="0" borderId="19" xfId="0" applyNumberFormat="1" applyFont="1" applyBorder="1" applyAlignment="1">
      <alignment horizontal="left" vertical="center" wrapText="1"/>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5" fillId="2" borderId="3" xfId="0" applyFont="1" applyFill="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77" xfId="0" applyFont="1" applyFill="1" applyBorder="1" applyAlignment="1">
      <alignment horizontal="center" vertical="center"/>
    </xf>
    <xf numFmtId="0" fontId="5" fillId="0" borderId="51" xfId="0" applyFont="1" applyBorder="1" applyAlignment="1">
      <alignment horizontal="center" vertical="center"/>
    </xf>
    <xf numFmtId="0" fontId="5" fillId="0" borderId="26" xfId="0" applyFont="1" applyBorder="1" applyAlignment="1">
      <alignment horizontal="center" vertical="center"/>
    </xf>
    <xf numFmtId="0" fontId="5" fillId="0" borderId="89" xfId="0" applyFont="1" applyBorder="1" applyAlignment="1">
      <alignment horizontal="center"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2" borderId="57"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8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58" xfId="0" applyFont="1" applyBorder="1" applyAlignment="1">
      <alignment horizontal="center" vertical="center"/>
    </xf>
    <xf numFmtId="0" fontId="5" fillId="0" borderId="39" xfId="0" applyFont="1" applyBorder="1" applyAlignment="1">
      <alignment horizontal="center" vertical="center"/>
    </xf>
    <xf numFmtId="0" fontId="5" fillId="0" borderId="45" xfId="0" applyFont="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2" borderId="5"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0" borderId="17" xfId="0" applyFont="1" applyBorder="1" applyAlignment="1">
      <alignment horizontal="center" vertical="center"/>
    </xf>
    <xf numFmtId="0" fontId="5" fillId="0" borderId="20" xfId="0" applyFont="1" applyBorder="1" applyAlignment="1">
      <alignment horizontal="center" vertical="center"/>
    </xf>
    <xf numFmtId="0" fontId="5" fillId="0" borderId="88" xfId="0" applyFont="1" applyBorder="1" applyAlignment="1">
      <alignment horizontal="center" vertical="center"/>
    </xf>
    <xf numFmtId="0" fontId="5" fillId="2" borderId="44" xfId="0" applyFont="1" applyFill="1" applyBorder="1" applyAlignment="1">
      <alignment horizontal="center" vertical="center"/>
    </xf>
    <xf numFmtId="0" fontId="5" fillId="2" borderId="5" xfId="0" applyFont="1" applyFill="1" applyBorder="1">
      <alignment vertical="center"/>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13" fillId="0" borderId="0" xfId="0" applyFont="1" applyAlignment="1">
      <alignment horizontal="center" vertical="center"/>
    </xf>
    <xf numFmtId="0" fontId="5" fillId="2" borderId="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13" xfId="0" applyFont="1" applyBorder="1" applyAlignment="1">
      <alignment horizontal="center" vertical="center" wrapText="1"/>
    </xf>
    <xf numFmtId="0" fontId="5" fillId="2" borderId="54"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60" xfId="0" applyFont="1" applyFill="1" applyBorder="1" applyAlignment="1">
      <alignment horizontal="center" vertical="center"/>
    </xf>
    <xf numFmtId="0" fontId="5" fillId="0" borderId="27" xfId="0" applyFont="1" applyBorder="1" applyAlignment="1">
      <alignment vertical="center" wrapText="1"/>
    </xf>
    <xf numFmtId="0" fontId="5" fillId="0" borderId="26" xfId="0" applyFont="1" applyBorder="1" applyAlignment="1">
      <alignment vertical="center" wrapText="1"/>
    </xf>
    <xf numFmtId="0" fontId="5" fillId="0" borderId="29" xfId="0" applyFont="1" applyBorder="1" applyAlignment="1">
      <alignment vertical="center" wrapText="1"/>
    </xf>
    <xf numFmtId="0" fontId="5" fillId="0" borderId="16" xfId="0" applyFont="1" applyBorder="1" applyAlignment="1">
      <alignment vertical="center" wrapText="1"/>
    </xf>
    <xf numFmtId="0" fontId="5" fillId="0" borderId="54" xfId="0" applyFont="1" applyBorder="1" applyAlignment="1">
      <alignment horizontal="center" vertical="center"/>
    </xf>
    <xf numFmtId="0" fontId="5" fillId="0" borderId="36" xfId="0" applyFont="1" applyBorder="1" applyAlignment="1">
      <alignment horizontal="center" vertical="center"/>
    </xf>
    <xf numFmtId="0" fontId="5" fillId="0" borderId="60" xfId="0" applyFont="1" applyBorder="1" applyAlignment="1">
      <alignment horizontal="center" vertical="center"/>
    </xf>
    <xf numFmtId="0" fontId="5" fillId="0" borderId="6" xfId="0" applyFont="1" applyBorder="1" applyAlignment="1">
      <alignment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2" borderId="30" xfId="0" applyFont="1" applyFill="1" applyBorder="1" applyAlignment="1">
      <alignment horizontal="center" vertical="center"/>
    </xf>
    <xf numFmtId="0" fontId="5" fillId="2" borderId="45" xfId="0" applyFont="1" applyFill="1" applyBorder="1" applyAlignment="1">
      <alignment horizontal="center" vertical="center"/>
    </xf>
    <xf numFmtId="0" fontId="5" fillId="0" borderId="16" xfId="0" applyFont="1" applyBorder="1" applyAlignment="1">
      <alignment horizontal="center" vertical="center"/>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49" fontId="5" fillId="0" borderId="54"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0"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4" xfId="0" applyFont="1" applyBorder="1" applyAlignment="1">
      <alignment horizontal="center" vertical="center"/>
    </xf>
    <xf numFmtId="0" fontId="6" fillId="0" borderId="39" xfId="0" applyFont="1" applyBorder="1" applyAlignment="1">
      <alignment horizontal="center" vertical="center"/>
    </xf>
    <xf numFmtId="0" fontId="6" fillId="0" borderId="16" xfId="0" applyFont="1" applyBorder="1" applyAlignment="1">
      <alignment horizontal="center" vertical="center"/>
    </xf>
    <xf numFmtId="0" fontId="6" fillId="0" borderId="45" xfId="0" applyFont="1" applyBorder="1" applyAlignment="1">
      <alignment horizontal="center" vertical="center"/>
    </xf>
    <xf numFmtId="0" fontId="6" fillId="0" borderId="36" xfId="0" applyFont="1" applyBorder="1" applyAlignment="1">
      <alignment horizontal="center" vertical="center"/>
    </xf>
    <xf numFmtId="0" fontId="6" fillId="0" borderId="83"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62" xfId="0" applyFont="1" applyBorder="1" applyAlignment="1">
      <alignment horizontal="center" vertical="center"/>
    </xf>
    <xf numFmtId="0" fontId="6" fillId="0" borderId="73" xfId="0" applyFont="1" applyBorder="1" applyAlignment="1">
      <alignment horizontal="center" vertical="center"/>
    </xf>
    <xf numFmtId="0" fontId="6" fillId="0" borderId="89" xfId="0" applyFont="1" applyBorder="1" applyAlignment="1">
      <alignment horizontal="center" vertical="center"/>
    </xf>
    <xf numFmtId="0" fontId="6" fillId="0" borderId="60" xfId="0" applyFont="1" applyBorder="1" applyAlignment="1">
      <alignment horizontal="center" vertical="center"/>
    </xf>
    <xf numFmtId="0" fontId="6" fillId="0" borderId="49" xfId="0" applyFont="1" applyBorder="1" applyAlignment="1">
      <alignment horizontal="center" vertical="center"/>
    </xf>
    <xf numFmtId="0" fontId="6" fillId="0" borderId="44"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86" xfId="0" applyFont="1" applyBorder="1" applyAlignment="1">
      <alignment horizontal="center" vertical="center"/>
    </xf>
    <xf numFmtId="0" fontId="6" fillId="0" borderId="84" xfId="0" applyFont="1" applyBorder="1" applyAlignment="1">
      <alignment horizontal="center" vertical="center"/>
    </xf>
    <xf numFmtId="0" fontId="6" fillId="0" borderId="46" xfId="0" applyFont="1" applyBorder="1" applyAlignment="1">
      <alignment horizontal="center" vertical="center"/>
    </xf>
    <xf numFmtId="0" fontId="6" fillId="0" borderId="4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82" xfId="0" applyFont="1" applyBorder="1" applyAlignment="1">
      <alignment horizontal="center" vertical="center"/>
    </xf>
    <xf numFmtId="0" fontId="6" fillId="0" borderId="58"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34" xfId="0" applyFont="1" applyBorder="1" applyAlignment="1">
      <alignment horizontal="center" vertical="center"/>
    </xf>
    <xf numFmtId="0" fontId="6" fillId="0" borderId="90" xfId="0" applyFont="1" applyBorder="1" applyAlignment="1">
      <alignment horizontal="center" vertical="center"/>
    </xf>
    <xf numFmtId="0" fontId="6" fillId="0" borderId="47" xfId="0" applyFont="1" applyBorder="1" applyAlignment="1">
      <alignment horizontal="center" vertical="center"/>
    </xf>
    <xf numFmtId="0" fontId="5" fillId="0" borderId="5"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50" xfId="0" applyFont="1" applyBorder="1" applyAlignment="1">
      <alignment horizontal="center" vertical="center"/>
    </xf>
    <xf numFmtId="0" fontId="6" fillId="0" borderId="38" xfId="0" applyFont="1" applyBorder="1" applyAlignment="1">
      <alignment horizontal="center" vertical="center"/>
    </xf>
    <xf numFmtId="0" fontId="6" fillId="0" borderId="54" xfId="0" applyFont="1" applyBorder="1" applyAlignment="1">
      <alignment horizontal="center" vertical="center"/>
    </xf>
    <xf numFmtId="0" fontId="6" fillId="0" borderId="65" xfId="0" applyFont="1" applyBorder="1" applyAlignment="1">
      <alignment horizontal="center" vertical="center"/>
    </xf>
    <xf numFmtId="0" fontId="6" fillId="2" borderId="44" xfId="0" applyFont="1" applyFill="1" applyBorder="1" applyAlignment="1">
      <alignment horizontal="center" vertical="center"/>
    </xf>
    <xf numFmtId="0" fontId="6" fillId="0" borderId="44" xfId="0" applyFont="1" applyBorder="1">
      <alignment vertical="center"/>
    </xf>
    <xf numFmtId="0" fontId="6" fillId="2" borderId="52"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4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26"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11"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48"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0" xfId="0" applyFont="1" applyFill="1" applyBorder="1" applyAlignment="1">
      <alignment horizontal="center" vertical="center"/>
    </xf>
    <xf numFmtId="0" fontId="6" fillId="0" borderId="51" xfId="0" applyFont="1" applyBorder="1" applyAlignment="1">
      <alignment horizontal="center" vertical="center"/>
    </xf>
    <xf numFmtId="0" fontId="6" fillId="0" borderId="26" xfId="0" applyFont="1" applyBorder="1" applyAlignment="1">
      <alignment horizontal="center" vertical="center"/>
    </xf>
    <xf numFmtId="0" fontId="6" fillId="2" borderId="18"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86" xfId="0" applyFont="1" applyFill="1" applyBorder="1" applyAlignment="1">
      <alignment horizontal="center" vertical="center"/>
    </xf>
    <xf numFmtId="0" fontId="6" fillId="2" borderId="84"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10"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13"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24" xfId="0" applyFont="1" applyFill="1" applyBorder="1" applyAlignment="1">
      <alignment vertical="center" wrapText="1"/>
    </xf>
    <xf numFmtId="0" fontId="6" fillId="4" borderId="25" xfId="0" applyFont="1" applyFill="1" applyBorder="1" applyAlignment="1">
      <alignment vertical="center" wrapText="1"/>
    </xf>
    <xf numFmtId="0" fontId="6" fillId="4" borderId="18" xfId="0" applyFont="1" applyFill="1" applyBorder="1" applyAlignment="1">
      <alignment vertical="center" wrapText="1"/>
    </xf>
    <xf numFmtId="0" fontId="6" fillId="4" borderId="19" xfId="0" applyFont="1" applyFill="1" applyBorder="1" applyAlignment="1">
      <alignment vertical="center" wrapText="1"/>
    </xf>
    <xf numFmtId="0" fontId="6" fillId="4" borderId="21" xfId="0" applyFont="1" applyFill="1" applyBorder="1" applyAlignment="1">
      <alignment vertical="center" wrapText="1"/>
    </xf>
    <xf numFmtId="0" fontId="6" fillId="4" borderId="22" xfId="0" applyFont="1" applyFill="1" applyBorder="1" applyAlignment="1">
      <alignment vertical="center" wrapText="1"/>
    </xf>
    <xf numFmtId="0" fontId="6" fillId="4" borderId="36" xfId="0" applyFont="1" applyFill="1" applyBorder="1" applyAlignment="1">
      <alignment vertical="center" wrapText="1"/>
    </xf>
    <xf numFmtId="0" fontId="6" fillId="4" borderId="37" xfId="0" applyFont="1" applyFill="1" applyBorder="1" applyAlignment="1">
      <alignment vertical="center" wrapText="1"/>
    </xf>
    <xf numFmtId="0" fontId="6" fillId="4" borderId="3" xfId="0" applyFont="1" applyFill="1" applyBorder="1" applyAlignment="1">
      <alignment vertical="center" wrapText="1"/>
    </xf>
    <xf numFmtId="0" fontId="6" fillId="4" borderId="2" xfId="0" applyFont="1" applyFill="1" applyBorder="1" applyAlignment="1">
      <alignment vertical="center" wrapText="1"/>
    </xf>
    <xf numFmtId="0" fontId="6" fillId="4" borderId="13"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34" xfId="0" applyFont="1" applyFill="1" applyBorder="1" applyAlignment="1">
      <alignment vertical="center" wrapText="1"/>
    </xf>
    <xf numFmtId="0" fontId="6" fillId="4" borderId="35" xfId="0" applyFont="1" applyFill="1" applyBorder="1" applyAlignment="1">
      <alignment vertical="center" wrapText="1"/>
    </xf>
    <xf numFmtId="0" fontId="6" fillId="4" borderId="6" xfId="0" applyFont="1" applyFill="1" applyBorder="1" applyAlignment="1">
      <alignment vertical="center" wrapText="1"/>
    </xf>
    <xf numFmtId="0" fontId="6" fillId="4" borderId="7" xfId="0" applyFont="1" applyFill="1" applyBorder="1" applyAlignment="1">
      <alignment vertical="center" wrapText="1"/>
    </xf>
    <xf numFmtId="0" fontId="6" fillId="4" borderId="62" xfId="0" applyFont="1" applyFill="1" applyBorder="1" applyAlignment="1">
      <alignment vertical="center" wrapText="1"/>
    </xf>
    <xf numFmtId="0" fontId="6" fillId="2" borderId="44" xfId="0" applyFont="1" applyFill="1" applyBorder="1">
      <alignment vertical="center"/>
    </xf>
    <xf numFmtId="0" fontId="6" fillId="2" borderId="50" xfId="0" applyFont="1" applyFill="1" applyBorder="1" applyAlignment="1">
      <alignment horizontal="center" vertical="center"/>
    </xf>
    <xf numFmtId="0" fontId="6" fillId="0" borderId="34" xfId="0" applyFont="1" applyBorder="1" applyAlignment="1">
      <alignment vertical="center" wrapText="1"/>
    </xf>
    <xf numFmtId="0" fontId="6" fillId="0" borderId="35" xfId="0" applyFont="1" applyBorder="1" applyAlignment="1">
      <alignment vertical="center" wrapText="1"/>
    </xf>
    <xf numFmtId="0" fontId="6" fillId="0" borderId="54" xfId="0" applyFont="1" applyBorder="1" applyAlignment="1">
      <alignment horizontal="justify" vertical="center" wrapText="1"/>
    </xf>
    <xf numFmtId="0" fontId="6" fillId="0" borderId="61" xfId="0" applyFont="1" applyBorder="1" applyAlignment="1">
      <alignment horizontal="justify" vertical="center" wrapText="1"/>
    </xf>
    <xf numFmtId="0" fontId="6" fillId="4" borderId="59" xfId="0" applyFont="1" applyFill="1" applyBorder="1" applyAlignment="1">
      <alignment vertical="center" wrapText="1"/>
    </xf>
    <xf numFmtId="0" fontId="6" fillId="4" borderId="44" xfId="0" applyFont="1" applyFill="1" applyBorder="1" applyAlignment="1">
      <alignment horizontal="center" vertical="center"/>
    </xf>
    <xf numFmtId="0" fontId="6" fillId="4" borderId="66" xfId="0" applyFont="1" applyFill="1" applyBorder="1" applyAlignment="1">
      <alignment horizontal="center" vertical="center"/>
    </xf>
    <xf numFmtId="0" fontId="6" fillId="4" borderId="76" xfId="0" applyFont="1" applyFill="1" applyBorder="1" applyAlignment="1">
      <alignment horizontal="center" vertical="center"/>
    </xf>
    <xf numFmtId="0" fontId="6" fillId="4" borderId="73" xfId="0" applyFont="1" applyFill="1" applyBorder="1" applyAlignment="1">
      <alignment horizontal="center" vertical="center"/>
    </xf>
    <xf numFmtId="0" fontId="6" fillId="2" borderId="19" xfId="0" applyFont="1" applyFill="1" applyBorder="1" applyAlignment="1">
      <alignment horizontal="center" vertical="center"/>
    </xf>
    <xf numFmtId="0" fontId="6" fillId="4" borderId="28" xfId="0" applyFont="1" applyFill="1" applyBorder="1" applyAlignment="1">
      <alignment vertical="center" wrapText="1"/>
    </xf>
    <xf numFmtId="0" fontId="6" fillId="2" borderId="57" xfId="0" applyFont="1" applyFill="1" applyBorder="1" applyAlignment="1">
      <alignment horizontal="center" vertical="center"/>
    </xf>
    <xf numFmtId="0" fontId="6" fillId="2" borderId="82"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5" xfId="0" applyFont="1" applyFill="1" applyBorder="1">
      <alignment vertical="center"/>
    </xf>
    <xf numFmtId="0" fontId="6" fillId="4" borderId="39"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0" xfId="0" applyFont="1" applyFill="1" applyAlignment="1">
      <alignment horizontal="left" vertical="center" wrapText="1"/>
    </xf>
    <xf numFmtId="0" fontId="6" fillId="4" borderId="0" xfId="0" applyFont="1" applyFill="1" applyAlignment="1">
      <alignment horizontal="left" vertical="center"/>
    </xf>
    <xf numFmtId="0" fontId="6" fillId="4" borderId="14" xfId="0" applyFont="1" applyFill="1" applyBorder="1" applyAlignment="1">
      <alignment horizontal="left" vertical="center"/>
    </xf>
    <xf numFmtId="0" fontId="6" fillId="4" borderId="0" xfId="0" applyFont="1" applyFill="1" applyAlignment="1">
      <alignment vertical="center" wrapText="1"/>
    </xf>
    <xf numFmtId="0" fontId="6" fillId="4" borderId="14" xfId="0" applyFont="1" applyFill="1" applyBorder="1" applyAlignment="1">
      <alignment vertical="center" wrapText="1"/>
    </xf>
    <xf numFmtId="0" fontId="6" fillId="4" borderId="15"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0" xfId="0" applyFont="1" applyFill="1" applyBorder="1" applyAlignment="1">
      <alignment horizontal="center" vertical="center" wrapText="1"/>
    </xf>
    <xf numFmtId="49" fontId="6" fillId="4" borderId="30" xfId="0" applyNumberFormat="1" applyFont="1" applyFill="1" applyBorder="1" applyAlignment="1">
      <alignment horizontal="center" vertical="center" wrapText="1"/>
    </xf>
    <xf numFmtId="0" fontId="6" fillId="4" borderId="59"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2" borderId="75"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63" xfId="0" applyFont="1" applyFill="1" applyBorder="1" applyAlignment="1">
      <alignment horizontal="center" vertical="center"/>
    </xf>
    <xf numFmtId="0" fontId="6" fillId="2" borderId="76"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86" xfId="0" applyFont="1" applyFill="1" applyBorder="1" applyAlignment="1">
      <alignment horizontal="center" vertical="center"/>
    </xf>
    <xf numFmtId="0" fontId="22" fillId="2" borderId="84" xfId="0" applyFont="1" applyFill="1" applyBorder="1" applyAlignment="1">
      <alignment horizontal="center" vertical="center"/>
    </xf>
    <xf numFmtId="0" fontId="22" fillId="2" borderId="38"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69" xfId="0" applyFont="1" applyFill="1" applyBorder="1" applyAlignment="1">
      <alignment horizontal="center" vertical="center"/>
    </xf>
    <xf numFmtId="0" fontId="22" fillId="2" borderId="53" xfId="0" applyFont="1" applyFill="1" applyBorder="1" applyAlignment="1">
      <alignment horizontal="center" vertical="center"/>
    </xf>
    <xf numFmtId="0" fontId="22" fillId="2" borderId="49"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24" xfId="0" applyFont="1" applyFill="1" applyBorder="1" applyAlignment="1">
      <alignment horizontal="center" vertical="center"/>
    </xf>
    <xf numFmtId="0" fontId="22" fillId="2" borderId="85" xfId="0" applyFont="1" applyFill="1" applyBorder="1" applyAlignment="1">
      <alignment horizontal="center" vertical="center"/>
    </xf>
    <xf numFmtId="0" fontId="22" fillId="2" borderId="67" xfId="0" applyFont="1" applyFill="1" applyBorder="1" applyAlignment="1">
      <alignment horizontal="center" vertical="center"/>
    </xf>
    <xf numFmtId="0" fontId="22" fillId="2" borderId="68" xfId="0" applyFont="1" applyFill="1" applyBorder="1" applyAlignment="1">
      <alignment horizontal="center" vertical="center"/>
    </xf>
    <xf numFmtId="0" fontId="22" fillId="2" borderId="50" xfId="0" applyFont="1" applyFill="1" applyBorder="1" applyAlignment="1">
      <alignment horizontal="center" vertical="center"/>
    </xf>
    <xf numFmtId="0" fontId="6" fillId="2" borderId="6" xfId="0" applyFont="1" applyFill="1" applyBorder="1">
      <alignment vertical="center"/>
    </xf>
    <xf numFmtId="0" fontId="13" fillId="2" borderId="6" xfId="0" applyFont="1" applyFill="1" applyBorder="1">
      <alignment vertical="center"/>
    </xf>
    <xf numFmtId="0" fontId="6" fillId="2" borderId="78" xfId="0" applyFont="1" applyFill="1" applyBorder="1">
      <alignment vertical="center"/>
    </xf>
    <xf numFmtId="0" fontId="6" fillId="2" borderId="42" xfId="0" applyFont="1" applyFill="1" applyBorder="1">
      <alignment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6" fillId="4" borderId="63"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11" xfId="0" applyFont="1" applyFill="1" applyBorder="1" applyAlignment="1">
      <alignment horizontal="center" vertical="center"/>
    </xf>
    <xf numFmtId="0" fontId="6"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79" xfId="0" applyFont="1" applyFill="1" applyBorder="1" applyAlignment="1">
      <alignment horizontal="center" vertical="center"/>
    </xf>
    <xf numFmtId="0" fontId="6" fillId="3" borderId="80"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66"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76" xfId="0" applyFont="1" applyFill="1" applyBorder="1" applyAlignment="1">
      <alignment horizontal="center" vertical="center"/>
    </xf>
    <xf numFmtId="0" fontId="6" fillId="0" borderId="62"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3" borderId="15" xfId="0" applyFont="1" applyFill="1" applyBorder="1" applyAlignment="1">
      <alignment horizontal="center" vertical="center"/>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28" xfId="0" applyFont="1" applyBorder="1" applyAlignment="1">
      <alignment vertical="top" wrapText="1"/>
    </xf>
    <xf numFmtId="0" fontId="6" fillId="0" borderId="21" xfId="0" applyFont="1" applyBorder="1" applyAlignment="1">
      <alignment vertical="top" wrapText="1"/>
    </xf>
    <xf numFmtId="0" fontId="6" fillId="0" borderId="22" xfId="0" applyFont="1" applyBorder="1" applyAlignment="1">
      <alignment vertical="top" wrapText="1"/>
    </xf>
    <xf numFmtId="0" fontId="6" fillId="0" borderId="59" xfId="0" applyFont="1" applyBorder="1" applyAlignment="1">
      <alignment vertical="center" wrapText="1"/>
    </xf>
    <xf numFmtId="0" fontId="6" fillId="0" borderId="26" xfId="0" applyFont="1" applyBorder="1" applyAlignment="1">
      <alignment vertical="top" wrapText="1"/>
    </xf>
    <xf numFmtId="0" fontId="6" fillId="0" borderId="69" xfId="0" applyFont="1" applyBorder="1" applyAlignment="1">
      <alignment vertical="top" wrapText="1"/>
    </xf>
    <xf numFmtId="0" fontId="6" fillId="0" borderId="41" xfId="0" applyFont="1" applyBorder="1" applyAlignment="1">
      <alignment vertical="top" wrapText="1"/>
    </xf>
    <xf numFmtId="0" fontId="6" fillId="0" borderId="67" xfId="0" applyFont="1" applyBorder="1" applyAlignment="1">
      <alignment vertical="top" wrapText="1"/>
    </xf>
    <xf numFmtId="0" fontId="6" fillId="0" borderId="28" xfId="0" applyFont="1" applyBorder="1" applyAlignment="1">
      <alignment vertical="center" wrapText="1"/>
    </xf>
    <xf numFmtId="0" fontId="6" fillId="0" borderId="91" xfId="0" applyFont="1" applyBorder="1" applyAlignment="1">
      <alignment horizontal="center" vertical="center"/>
    </xf>
    <xf numFmtId="0" fontId="6" fillId="0" borderId="56" xfId="0" applyFont="1" applyBorder="1" applyAlignment="1">
      <alignment horizontal="center" vertical="center"/>
    </xf>
    <xf numFmtId="0" fontId="6" fillId="0" borderId="29" xfId="0" applyFont="1" applyBorder="1" applyAlignment="1">
      <alignment horizontal="center" vertical="center"/>
    </xf>
    <xf numFmtId="0" fontId="6" fillId="3" borderId="47" xfId="0" applyFont="1" applyFill="1" applyBorder="1" applyAlignment="1">
      <alignment horizontal="center" vertical="center"/>
    </xf>
    <xf numFmtId="0" fontId="6" fillId="0" borderId="28" xfId="0" applyFont="1" applyBorder="1" applyAlignment="1">
      <alignment horizontal="left" vertical="center" wrapText="1"/>
    </xf>
    <xf numFmtId="0" fontId="6" fillId="3" borderId="70" xfId="0" applyFont="1" applyFill="1" applyBorder="1" applyAlignment="1">
      <alignment horizontal="center" vertical="center"/>
    </xf>
    <xf numFmtId="0" fontId="6" fillId="3" borderId="71" xfId="0" applyFont="1" applyFill="1" applyBorder="1" applyAlignment="1">
      <alignment horizontal="center" vertical="center"/>
    </xf>
    <xf numFmtId="0" fontId="6" fillId="3" borderId="72"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0" xfId="0" applyFont="1" applyFill="1" applyBorder="1" applyAlignment="1">
      <alignment horizontal="center" vertical="center"/>
    </xf>
    <xf numFmtId="0" fontId="13" fillId="3" borderId="0" xfId="0" applyFont="1" applyFill="1" applyAlignment="1">
      <alignment horizontal="center" vertical="center"/>
    </xf>
    <xf numFmtId="0" fontId="5" fillId="0" borderId="43" xfId="0" applyFont="1" applyBorder="1" applyAlignment="1">
      <alignment horizontal="center" vertical="center"/>
    </xf>
    <xf numFmtId="0" fontId="6" fillId="0" borderId="66"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77" xfId="0" applyFont="1" applyBorder="1" applyAlignment="1">
      <alignment horizontal="center" vertical="center" wrapText="1"/>
    </xf>
    <xf numFmtId="0" fontId="13" fillId="0" borderId="77"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29" xfId="0" applyFont="1" applyBorder="1" applyAlignment="1">
      <alignment horizontal="center" vertical="center" wrapText="1"/>
    </xf>
    <xf numFmtId="0" fontId="6" fillId="2" borderId="4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8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2" borderId="79" xfId="0" applyFont="1" applyFill="1" applyBorder="1" applyAlignment="1">
      <alignment horizontal="center" vertical="center" wrapText="1"/>
    </xf>
    <xf numFmtId="0" fontId="6" fillId="2" borderId="80" xfId="0" applyFont="1" applyFill="1" applyBorder="1" applyAlignment="1">
      <alignment horizontal="center" vertical="center" wrapText="1"/>
    </xf>
    <xf numFmtId="0" fontId="6" fillId="2" borderId="77" xfId="0" applyFont="1" applyFill="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0" xfId="0" applyFont="1" applyBorder="1" applyAlignment="1">
      <alignment horizontal="center" vertical="center"/>
    </xf>
    <xf numFmtId="0" fontId="6" fillId="0" borderId="40" xfId="0" applyFont="1" applyBorder="1" applyAlignment="1">
      <alignment horizontal="center" vertical="center"/>
    </xf>
    <xf numFmtId="0" fontId="6" fillId="0" borderId="0" xfId="0" applyFont="1" applyAlignment="1">
      <alignment vertical="center" wrapText="1"/>
    </xf>
    <xf numFmtId="0" fontId="6" fillId="0" borderId="14" xfId="0" applyFont="1" applyBorder="1" applyAlignment="1">
      <alignment vertical="center" wrapText="1"/>
    </xf>
    <xf numFmtId="0" fontId="6" fillId="2" borderId="81" xfId="0" applyFont="1" applyFill="1" applyBorder="1" applyAlignment="1">
      <alignment horizontal="center" vertical="center"/>
    </xf>
  </cellXfs>
  <cellStyles count="3">
    <cellStyle name="パーセント" xfId="2" builtinId="5"/>
    <cellStyle name="標準" xfId="0" builtinId="0"/>
    <cellStyle name="標準 2" xfId="1" xr:uid="{3AC3B379-6904-4A53-BC37-53598B8A2D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5F23C-230F-4E53-A290-F7B0342C74FA}">
  <dimension ref="A1:L33"/>
  <sheetViews>
    <sheetView tabSelected="1" view="pageBreakPreview" zoomScale="80" zoomScaleNormal="100" zoomScaleSheetLayoutView="80" workbookViewId="0">
      <selection activeCell="B12" sqref="B12"/>
    </sheetView>
  </sheetViews>
  <sheetFormatPr defaultRowHeight="12" x14ac:dyDescent="0.15"/>
  <cols>
    <col min="1" max="1" width="11.6640625" customWidth="1"/>
    <col min="2" max="2" width="24.5546875" customWidth="1"/>
    <col min="3" max="3" width="30.5546875" customWidth="1"/>
    <col min="4" max="4" width="14.33203125" customWidth="1"/>
    <col min="5" max="10" width="11.44140625" customWidth="1"/>
  </cols>
  <sheetData>
    <row r="1" spans="1:10" s="262" customFormat="1" ht="13.2" x14ac:dyDescent="0.15">
      <c r="A1" s="261"/>
      <c r="H1" s="377" t="s">
        <v>425</v>
      </c>
      <c r="I1" s="377"/>
      <c r="J1" s="377"/>
    </row>
    <row r="2" spans="1:10" s="262" customFormat="1" ht="22.5" customHeight="1" x14ac:dyDescent="0.15">
      <c r="A2" s="263" t="s">
        <v>350</v>
      </c>
      <c r="J2" s="264"/>
    </row>
    <row r="3" spans="1:10" s="262" customFormat="1" ht="12" customHeight="1" x14ac:dyDescent="0.15">
      <c r="A3" s="265"/>
      <c r="J3" s="266"/>
    </row>
    <row r="4" spans="1:10" s="262" customFormat="1" ht="30" customHeight="1" x14ac:dyDescent="0.15">
      <c r="A4" s="385" t="s">
        <v>351</v>
      </c>
      <c r="B4" s="385"/>
      <c r="C4" s="385"/>
      <c r="D4" s="385"/>
      <c r="E4" s="385"/>
      <c r="F4" s="385"/>
      <c r="G4" s="385"/>
      <c r="H4" s="385"/>
      <c r="I4" s="385"/>
      <c r="J4" s="385"/>
    </row>
    <row r="5" spans="1:10" s="262" customFormat="1" ht="12" customHeight="1" x14ac:dyDescent="0.15">
      <c r="B5" s="265"/>
      <c r="C5" s="265"/>
      <c r="D5" s="265"/>
      <c r="E5" s="265"/>
      <c r="F5" s="265"/>
      <c r="G5" s="265"/>
      <c r="H5" s="265"/>
      <c r="I5" s="265"/>
      <c r="J5" s="265"/>
    </row>
    <row r="6" spans="1:10" s="262" customFormat="1" ht="30" customHeight="1" x14ac:dyDescent="0.15">
      <c r="A6" s="378"/>
      <c r="B6" s="378"/>
      <c r="C6" s="378"/>
      <c r="D6" s="378"/>
      <c r="E6" s="378"/>
      <c r="G6" s="267" t="s">
        <v>352</v>
      </c>
      <c r="H6" s="386"/>
      <c r="I6" s="387"/>
      <c r="J6" s="388"/>
    </row>
    <row r="7" spans="1:10" s="262" customFormat="1" ht="30" customHeight="1" x14ac:dyDescent="0.15">
      <c r="A7" s="379" t="s">
        <v>373</v>
      </c>
      <c r="B7" s="379"/>
      <c r="C7" s="379"/>
      <c r="D7" s="379"/>
      <c r="E7" s="379"/>
      <c r="F7" s="268"/>
      <c r="G7" s="267" t="s">
        <v>353</v>
      </c>
      <c r="H7" s="389"/>
      <c r="I7" s="390"/>
      <c r="J7" s="391"/>
    </row>
    <row r="8" spans="1:10" s="262" customFormat="1" ht="15" customHeight="1" x14ac:dyDescent="0.15"/>
    <row r="9" spans="1:10" s="268" customFormat="1" ht="30" customHeight="1" x14ac:dyDescent="0.15">
      <c r="A9" s="392" t="s">
        <v>354</v>
      </c>
      <c r="B9" s="393"/>
      <c r="C9" s="394"/>
      <c r="D9" s="398" t="s">
        <v>355</v>
      </c>
      <c r="E9" s="399"/>
      <c r="F9" s="400" t="s">
        <v>356</v>
      </c>
      <c r="G9" s="401"/>
      <c r="H9" s="401"/>
      <c r="I9" s="402"/>
      <c r="J9" s="403" t="s">
        <v>357</v>
      </c>
    </row>
    <row r="10" spans="1:10" s="268" customFormat="1" ht="62.25" customHeight="1" x14ac:dyDescent="0.15">
      <c r="A10" s="395"/>
      <c r="B10" s="396"/>
      <c r="C10" s="397"/>
      <c r="D10" s="269" t="s">
        <v>358</v>
      </c>
      <c r="E10" s="321" t="s">
        <v>359</v>
      </c>
      <c r="F10" s="269" t="s">
        <v>358</v>
      </c>
      <c r="G10" s="271" t="s">
        <v>359</v>
      </c>
      <c r="H10" s="272" t="s">
        <v>360</v>
      </c>
      <c r="I10" s="273" t="s">
        <v>361</v>
      </c>
      <c r="J10" s="404"/>
    </row>
    <row r="11" spans="1:10" s="262" customFormat="1" ht="33" customHeight="1" x14ac:dyDescent="0.15">
      <c r="A11" s="274" t="s">
        <v>409</v>
      </c>
      <c r="B11" s="380" t="s">
        <v>362</v>
      </c>
      <c r="C11" s="382"/>
      <c r="D11" s="276">
        <v>0</v>
      </c>
      <c r="E11" s="277"/>
      <c r="F11" s="278"/>
      <c r="G11" s="279"/>
      <c r="H11" s="279"/>
      <c r="I11" s="280"/>
      <c r="J11" s="281">
        <f t="shared" ref="J11:J19" si="0">SUM(D11,F11)</f>
        <v>0</v>
      </c>
    </row>
    <row r="12" spans="1:10" s="262" customFormat="1" ht="33" customHeight="1" x14ac:dyDescent="0.15">
      <c r="A12" s="282" t="s">
        <v>410</v>
      </c>
      <c r="B12" s="283" t="s">
        <v>418</v>
      </c>
      <c r="C12" s="284" t="s">
        <v>363</v>
      </c>
      <c r="D12" s="285">
        <f>5-'08-1住宅内(性能)'!M42</f>
        <v>5</v>
      </c>
      <c r="E12" s="286">
        <f>'08-1住宅内(性能)'!I40</f>
        <v>0</v>
      </c>
      <c r="F12" s="287"/>
      <c r="G12" s="288"/>
      <c r="H12" s="289"/>
      <c r="I12" s="290"/>
      <c r="J12" s="291">
        <f t="shared" si="0"/>
        <v>5</v>
      </c>
    </row>
    <row r="13" spans="1:10" s="262" customFormat="1" ht="33" customHeight="1" x14ac:dyDescent="0.15">
      <c r="A13" s="292" t="s">
        <v>411</v>
      </c>
      <c r="B13" s="283" t="s">
        <v>418</v>
      </c>
      <c r="C13" s="294" t="s">
        <v>364</v>
      </c>
      <c r="D13" s="295">
        <f>7-'08-２住宅内(空間)'!M152</f>
        <v>7</v>
      </c>
      <c r="E13" s="296">
        <f>'08-２住宅内(空間)'!O150</f>
        <v>0</v>
      </c>
      <c r="F13" s="297"/>
      <c r="G13" s="298"/>
      <c r="H13" s="299"/>
      <c r="I13" s="300"/>
      <c r="J13" s="301">
        <f t="shared" si="0"/>
        <v>7</v>
      </c>
    </row>
    <row r="14" spans="1:10" s="262" customFormat="1" ht="33" customHeight="1" x14ac:dyDescent="0.15">
      <c r="A14" s="383" t="s">
        <v>412</v>
      </c>
      <c r="B14" s="384"/>
      <c r="C14" s="384"/>
      <c r="D14" s="302">
        <f>SUM(D12:D13)</f>
        <v>12</v>
      </c>
      <c r="E14" s="303">
        <f>SUM(E12:E13)</f>
        <v>0</v>
      </c>
      <c r="F14" s="304"/>
      <c r="G14" s="305"/>
      <c r="H14" s="305"/>
      <c r="I14" s="306"/>
      <c r="J14" s="307">
        <f t="shared" si="0"/>
        <v>12</v>
      </c>
    </row>
    <row r="15" spans="1:10" s="262" customFormat="1" ht="33" customHeight="1" x14ac:dyDescent="0.15">
      <c r="A15" s="274" t="s">
        <v>413</v>
      </c>
      <c r="B15" s="380" t="s">
        <v>368</v>
      </c>
      <c r="C15" s="381"/>
      <c r="D15" s="276">
        <f>2-'09敷地'!M24</f>
        <v>2</v>
      </c>
      <c r="E15" s="319">
        <f>'09敷地'!I24</f>
        <v>0</v>
      </c>
      <c r="F15" s="278"/>
      <c r="G15" s="315"/>
      <c r="H15" s="279"/>
      <c r="I15" s="280"/>
      <c r="J15" s="281">
        <f t="shared" si="0"/>
        <v>2</v>
      </c>
    </row>
    <row r="16" spans="1:10" s="262" customFormat="1" ht="33" customHeight="1" x14ac:dyDescent="0.15">
      <c r="A16" s="274" t="s">
        <v>414</v>
      </c>
      <c r="B16" s="320" t="s">
        <v>376</v>
      </c>
      <c r="C16" s="275"/>
      <c r="D16" s="276">
        <v>0</v>
      </c>
      <c r="E16" s="277"/>
      <c r="F16" s="278"/>
      <c r="G16" s="315"/>
      <c r="H16" s="279"/>
      <c r="I16" s="280"/>
      <c r="J16" s="281">
        <f t="shared" si="0"/>
        <v>0</v>
      </c>
    </row>
    <row r="17" spans="1:12" s="262" customFormat="1" ht="33" customHeight="1" x14ac:dyDescent="0.15">
      <c r="A17" s="274" t="s">
        <v>415</v>
      </c>
      <c r="B17" s="380" t="s">
        <v>417</v>
      </c>
      <c r="C17" s="382"/>
      <c r="D17" s="276">
        <v>0</v>
      </c>
      <c r="E17" s="277"/>
      <c r="F17" s="278"/>
      <c r="G17" s="315"/>
      <c r="H17" s="279"/>
      <c r="I17" s="280"/>
      <c r="J17" s="281">
        <f t="shared" si="0"/>
        <v>0</v>
      </c>
    </row>
    <row r="18" spans="1:12" s="262" customFormat="1" ht="33" customHeight="1" x14ac:dyDescent="0.15">
      <c r="A18" s="383" t="s">
        <v>416</v>
      </c>
      <c r="B18" s="384"/>
      <c r="C18" s="405"/>
      <c r="D18" s="302">
        <f>SUM(D15:D17)</f>
        <v>2</v>
      </c>
      <c r="E18" s="303">
        <f>SUM(E15:E17)</f>
        <v>0</v>
      </c>
      <c r="F18" s="304"/>
      <c r="G18" s="305"/>
      <c r="H18" s="305"/>
      <c r="I18" s="306"/>
      <c r="J18" s="281">
        <f t="shared" si="0"/>
        <v>2</v>
      </c>
    </row>
    <row r="19" spans="1:12" s="262" customFormat="1" ht="33" customHeight="1" x14ac:dyDescent="0.15">
      <c r="A19" s="406" t="s">
        <v>365</v>
      </c>
      <c r="B19" s="407"/>
      <c r="C19" s="407"/>
      <c r="D19" s="302">
        <f>SUM(D11,D14,D18)</f>
        <v>14</v>
      </c>
      <c r="E19" s="303">
        <f>SUM(E11,E14,E18)</f>
        <v>0</v>
      </c>
      <c r="F19" s="304"/>
      <c r="G19" s="305"/>
      <c r="H19" s="305"/>
      <c r="I19" s="316"/>
      <c r="J19" s="307">
        <f t="shared" si="0"/>
        <v>14</v>
      </c>
    </row>
    <row r="20" spans="1:12" s="262" customFormat="1" ht="33" customHeight="1" x14ac:dyDescent="0.15">
      <c r="A20" s="408" t="s">
        <v>366</v>
      </c>
      <c r="B20" s="409"/>
      <c r="C20" s="410"/>
      <c r="D20" s="408" t="str">
        <f>IF(E19=0,"",IF(E19=D19,"ＯＫ","適合数不足"))</f>
        <v/>
      </c>
      <c r="E20" s="410"/>
      <c r="F20" s="411"/>
      <c r="G20" s="412"/>
      <c r="H20" s="412"/>
      <c r="I20" s="413"/>
      <c r="J20" s="317"/>
      <c r="L20" s="318"/>
    </row>
    <row r="21" spans="1:12" s="262" customFormat="1" ht="15" customHeight="1" x14ac:dyDescent="0.15">
      <c r="J21" s="266"/>
    </row>
    <row r="22" spans="1:12" s="268" customFormat="1" ht="30" customHeight="1" x14ac:dyDescent="0.15">
      <c r="A22" s="392" t="s">
        <v>367</v>
      </c>
      <c r="B22" s="393"/>
      <c r="C22" s="394"/>
      <c r="D22" s="398" t="s">
        <v>355</v>
      </c>
      <c r="E22" s="399"/>
      <c r="F22" s="400" t="s">
        <v>356</v>
      </c>
      <c r="G22" s="401"/>
      <c r="H22" s="401"/>
      <c r="I22" s="402"/>
      <c r="J22" s="414" t="s">
        <v>357</v>
      </c>
    </row>
    <row r="23" spans="1:12" s="268" customFormat="1" ht="62.25" customHeight="1" x14ac:dyDescent="0.15">
      <c r="A23" s="395"/>
      <c r="B23" s="396"/>
      <c r="C23" s="397"/>
      <c r="D23" s="269" t="s">
        <v>358</v>
      </c>
      <c r="E23" s="270" t="s">
        <v>359</v>
      </c>
      <c r="F23" s="269" t="s">
        <v>358</v>
      </c>
      <c r="G23" s="271" t="s">
        <v>359</v>
      </c>
      <c r="H23" s="272" t="s">
        <v>360</v>
      </c>
      <c r="I23" s="273" t="s">
        <v>361</v>
      </c>
      <c r="J23" s="415"/>
    </row>
    <row r="24" spans="1:12" s="262" customFormat="1" ht="33" customHeight="1" x14ac:dyDescent="0.15">
      <c r="A24" s="274" t="s">
        <v>409</v>
      </c>
      <c r="B24" s="380" t="s">
        <v>362</v>
      </c>
      <c r="C24" s="382"/>
      <c r="D24" s="276">
        <v>0</v>
      </c>
      <c r="E24" s="277"/>
      <c r="F24" s="278"/>
      <c r="G24" s="315"/>
      <c r="H24" s="279"/>
      <c r="I24" s="280"/>
      <c r="J24" s="281">
        <f>SUM(D24,F24)</f>
        <v>0</v>
      </c>
    </row>
    <row r="25" spans="1:12" s="262" customFormat="1" ht="33" customHeight="1" x14ac:dyDescent="0.15">
      <c r="A25" s="282" t="s">
        <v>410</v>
      </c>
      <c r="B25" s="283" t="s">
        <v>418</v>
      </c>
      <c r="C25" s="284" t="s">
        <v>363</v>
      </c>
      <c r="D25" s="285">
        <f>5-'08-1住宅内(性能)'!S42</f>
        <v>5</v>
      </c>
      <c r="E25" s="286">
        <f>'08-1住宅内(性能)'!O40</f>
        <v>0</v>
      </c>
      <c r="F25" s="287"/>
      <c r="G25" s="288"/>
      <c r="H25" s="289"/>
      <c r="I25" s="290"/>
      <c r="J25" s="291">
        <f t="shared" ref="J25:J32" si="1">SUM(D25,F25)</f>
        <v>5</v>
      </c>
    </row>
    <row r="26" spans="1:12" s="262" customFormat="1" ht="33" customHeight="1" x14ac:dyDescent="0.15">
      <c r="A26" s="292" t="s">
        <v>411</v>
      </c>
      <c r="B26" s="283" t="s">
        <v>418</v>
      </c>
      <c r="C26" s="294" t="s">
        <v>364</v>
      </c>
      <c r="D26" s="295">
        <f>7-'08-２住宅内(空間)'!S152</f>
        <v>7</v>
      </c>
      <c r="E26" s="296">
        <f>'08-２住宅内(空間)'!O150</f>
        <v>0</v>
      </c>
      <c r="F26" s="297"/>
      <c r="G26" s="298"/>
      <c r="H26" s="299"/>
      <c r="I26" s="300"/>
      <c r="J26" s="301">
        <f t="shared" si="1"/>
        <v>7</v>
      </c>
    </row>
    <row r="27" spans="1:12" s="262" customFormat="1" ht="33" customHeight="1" x14ac:dyDescent="0.15">
      <c r="A27" s="383" t="s">
        <v>412</v>
      </c>
      <c r="B27" s="384"/>
      <c r="C27" s="384"/>
      <c r="D27" s="302">
        <f>SUM(D25:D26)</f>
        <v>12</v>
      </c>
      <c r="E27" s="303">
        <f>SUM(E25:E26)</f>
        <v>0</v>
      </c>
      <c r="F27" s="304"/>
      <c r="G27" s="305"/>
      <c r="H27" s="305"/>
      <c r="I27" s="306"/>
      <c r="J27" s="307">
        <f>SUM(D27,F27)</f>
        <v>12</v>
      </c>
    </row>
    <row r="28" spans="1:12" s="262" customFormat="1" ht="33" customHeight="1" x14ac:dyDescent="0.15">
      <c r="A28" s="274" t="s">
        <v>413</v>
      </c>
      <c r="B28" s="380" t="s">
        <v>368</v>
      </c>
      <c r="C28" s="381"/>
      <c r="D28" s="308">
        <f>2-'09敷地'!S26</f>
        <v>2</v>
      </c>
      <c r="E28" s="309">
        <f>'09敷地'!O24</f>
        <v>0</v>
      </c>
      <c r="F28" s="310"/>
      <c r="G28" s="311"/>
      <c r="H28" s="312"/>
      <c r="I28" s="313"/>
      <c r="J28" s="314">
        <f t="shared" si="1"/>
        <v>2</v>
      </c>
    </row>
    <row r="29" spans="1:12" s="262" customFormat="1" ht="33" customHeight="1" x14ac:dyDescent="0.15">
      <c r="A29" s="274" t="s">
        <v>414</v>
      </c>
      <c r="B29" s="320" t="s">
        <v>376</v>
      </c>
      <c r="C29" s="275"/>
      <c r="D29" s="276">
        <v>0</v>
      </c>
      <c r="E29" s="277"/>
      <c r="F29" s="278"/>
      <c r="G29" s="315"/>
      <c r="H29" s="279"/>
      <c r="I29" s="280"/>
      <c r="J29" s="281">
        <f t="shared" si="1"/>
        <v>0</v>
      </c>
    </row>
    <row r="30" spans="1:12" s="262" customFormat="1" ht="33" customHeight="1" x14ac:dyDescent="0.15">
      <c r="A30" s="274" t="s">
        <v>415</v>
      </c>
      <c r="B30" s="380" t="s">
        <v>417</v>
      </c>
      <c r="C30" s="382"/>
      <c r="D30" s="276">
        <v>0</v>
      </c>
      <c r="E30" s="277"/>
      <c r="F30" s="278"/>
      <c r="G30" s="315"/>
      <c r="H30" s="279"/>
      <c r="I30" s="280"/>
      <c r="J30" s="281">
        <f>SUM(D30,F30)</f>
        <v>0</v>
      </c>
    </row>
    <row r="31" spans="1:12" s="262" customFormat="1" ht="33" customHeight="1" x14ac:dyDescent="0.15">
      <c r="A31" s="383" t="s">
        <v>416</v>
      </c>
      <c r="B31" s="384"/>
      <c r="C31" s="405"/>
      <c r="D31" s="276">
        <f>SUM(D28:D30)</f>
        <v>2</v>
      </c>
      <c r="E31" s="319">
        <f>SUM(E28:E30)</f>
        <v>0</v>
      </c>
      <c r="F31" s="278"/>
      <c r="G31" s="315"/>
      <c r="H31" s="315"/>
      <c r="I31" s="280"/>
      <c r="J31" s="281">
        <f>SUM(D31,F31)</f>
        <v>2</v>
      </c>
    </row>
    <row r="32" spans="1:12" s="262" customFormat="1" ht="33" customHeight="1" x14ac:dyDescent="0.15">
      <c r="A32" s="406" t="s">
        <v>365</v>
      </c>
      <c r="B32" s="407"/>
      <c r="C32" s="407"/>
      <c r="D32" s="302">
        <f>SUM(D24,D27,D31)</f>
        <v>14</v>
      </c>
      <c r="E32" s="303">
        <f>SUM(E24,E27,E31)</f>
        <v>0</v>
      </c>
      <c r="F32" s="304"/>
      <c r="G32" s="305"/>
      <c r="H32" s="305"/>
      <c r="I32" s="316"/>
      <c r="J32" s="307">
        <f t="shared" si="1"/>
        <v>14</v>
      </c>
    </row>
    <row r="33" spans="1:12" s="262" customFormat="1" ht="33" customHeight="1" x14ac:dyDescent="0.15">
      <c r="A33" s="408" t="s">
        <v>366</v>
      </c>
      <c r="B33" s="409"/>
      <c r="C33" s="410"/>
      <c r="D33" s="408" t="str">
        <f>IF(E32=0,"",IF(E32=D32,"ＯＫ","適合数不足"))</f>
        <v/>
      </c>
      <c r="E33" s="410"/>
      <c r="F33" s="411"/>
      <c r="G33" s="412"/>
      <c r="H33" s="412"/>
      <c r="I33" s="413"/>
      <c r="J33" s="317"/>
      <c r="L33" s="318"/>
    </row>
  </sheetData>
  <sheetProtection algorithmName="SHA-512" hashValue="bfxyiqutEr5N28auclFYeeDymfSeaUs7Q+/ptl9q4ATaJONIf039fY81oM+r7NU3K7eqi4FvC/MTneL90JIiAA==" saltValue="e3V0Zhnjk537WpJiDfXHyA==" spinCount="100000" sheet="1" formatCells="0" formatColumns="0" formatRows="0"/>
  <mergeCells count="32">
    <mergeCell ref="J22:J23"/>
    <mergeCell ref="B24:C24"/>
    <mergeCell ref="A27:C27"/>
    <mergeCell ref="B30:C30"/>
    <mergeCell ref="A22:C23"/>
    <mergeCell ref="D22:E22"/>
    <mergeCell ref="F22:I22"/>
    <mergeCell ref="A19:C19"/>
    <mergeCell ref="A20:C20"/>
    <mergeCell ref="D20:E20"/>
    <mergeCell ref="F20:I20"/>
    <mergeCell ref="F33:I33"/>
    <mergeCell ref="A31:C31"/>
    <mergeCell ref="A32:C32"/>
    <mergeCell ref="A33:C33"/>
    <mergeCell ref="D33:E33"/>
    <mergeCell ref="H1:J1"/>
    <mergeCell ref="A6:E6"/>
    <mergeCell ref="A7:E7"/>
    <mergeCell ref="B28:C28"/>
    <mergeCell ref="B11:C11"/>
    <mergeCell ref="A14:C14"/>
    <mergeCell ref="B17:C17"/>
    <mergeCell ref="B15:C15"/>
    <mergeCell ref="A4:J4"/>
    <mergeCell ref="H6:J6"/>
    <mergeCell ref="H7:J7"/>
    <mergeCell ref="A9:C10"/>
    <mergeCell ref="D9:E9"/>
    <mergeCell ref="F9:I9"/>
    <mergeCell ref="J9:J10"/>
    <mergeCell ref="A18:C18"/>
  </mergeCells>
  <phoneticPr fontId="3"/>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8FCA6-C76A-40E3-8EEC-40FB7C3E6FD3}">
  <dimension ref="A1:L33"/>
  <sheetViews>
    <sheetView view="pageBreakPreview" topLeftCell="A20" zoomScale="80" zoomScaleNormal="100" zoomScaleSheetLayoutView="80" workbookViewId="0">
      <selection activeCell="A9" sqref="A9:C33"/>
    </sheetView>
  </sheetViews>
  <sheetFormatPr defaultRowHeight="12" x14ac:dyDescent="0.15"/>
  <cols>
    <col min="1" max="1" width="11.6640625" customWidth="1"/>
    <col min="2" max="2" width="24.5546875" customWidth="1"/>
    <col min="3" max="3" width="30.5546875" customWidth="1"/>
    <col min="4" max="4" width="14.33203125" customWidth="1"/>
    <col min="5" max="10" width="11.44140625" customWidth="1"/>
  </cols>
  <sheetData>
    <row r="1" spans="1:10" s="262" customFormat="1" ht="13.2" x14ac:dyDescent="0.15">
      <c r="A1" s="261"/>
      <c r="H1" s="377" t="s">
        <v>425</v>
      </c>
      <c r="I1" s="377"/>
      <c r="J1" s="377"/>
    </row>
    <row r="2" spans="1:10" s="262" customFormat="1" ht="22.5" customHeight="1" x14ac:dyDescent="0.15">
      <c r="A2" s="263" t="s">
        <v>350</v>
      </c>
      <c r="J2" s="264"/>
    </row>
    <row r="3" spans="1:10" s="262" customFormat="1" ht="12" customHeight="1" x14ac:dyDescent="0.15">
      <c r="A3" s="265"/>
      <c r="J3" s="266"/>
    </row>
    <row r="4" spans="1:10" s="262" customFormat="1" ht="30" customHeight="1" x14ac:dyDescent="0.15">
      <c r="A4" s="385" t="s">
        <v>378</v>
      </c>
      <c r="B4" s="385"/>
      <c r="C4" s="385"/>
      <c r="D4" s="385"/>
      <c r="E4" s="385"/>
      <c r="F4" s="385"/>
      <c r="G4" s="385"/>
      <c r="H4" s="385"/>
      <c r="I4" s="385"/>
      <c r="J4" s="385"/>
    </row>
    <row r="5" spans="1:10" s="262" customFormat="1" ht="12" customHeight="1" x14ac:dyDescent="0.15">
      <c r="B5" s="265"/>
      <c r="C5" s="265"/>
      <c r="D5" s="265"/>
      <c r="E5" s="265"/>
      <c r="F5" s="265"/>
      <c r="G5" s="265"/>
      <c r="H5" s="265"/>
      <c r="I5" s="265"/>
      <c r="J5" s="265"/>
    </row>
    <row r="6" spans="1:10" s="262" customFormat="1" ht="30" customHeight="1" x14ac:dyDescent="0.15">
      <c r="A6" s="378"/>
      <c r="B6" s="378"/>
      <c r="C6" s="378"/>
      <c r="D6" s="378"/>
      <c r="E6" s="378"/>
      <c r="G6" s="267" t="s">
        <v>352</v>
      </c>
      <c r="H6" s="386"/>
      <c r="I6" s="387"/>
      <c r="J6" s="388"/>
    </row>
    <row r="7" spans="1:10" s="262" customFormat="1" ht="30" customHeight="1" x14ac:dyDescent="0.15">
      <c r="A7" s="379" t="s">
        <v>373</v>
      </c>
      <c r="B7" s="379"/>
      <c r="C7" s="379"/>
      <c r="D7" s="379"/>
      <c r="E7" s="379"/>
      <c r="F7" s="268"/>
      <c r="G7" s="267" t="s">
        <v>353</v>
      </c>
      <c r="H7" s="389"/>
      <c r="I7" s="390"/>
      <c r="J7" s="391"/>
    </row>
    <row r="8" spans="1:10" s="262" customFormat="1" ht="15" customHeight="1" x14ac:dyDescent="0.15"/>
    <row r="9" spans="1:10" s="268" customFormat="1" ht="30" customHeight="1" x14ac:dyDescent="0.15">
      <c r="A9" s="392" t="s">
        <v>354</v>
      </c>
      <c r="B9" s="393"/>
      <c r="C9" s="394"/>
      <c r="D9" s="398" t="s">
        <v>355</v>
      </c>
      <c r="E9" s="399"/>
      <c r="F9" s="400" t="s">
        <v>356</v>
      </c>
      <c r="G9" s="401"/>
      <c r="H9" s="401"/>
      <c r="I9" s="402"/>
      <c r="J9" s="403" t="s">
        <v>357</v>
      </c>
    </row>
    <row r="10" spans="1:10" s="268" customFormat="1" ht="62.25" customHeight="1" x14ac:dyDescent="0.15">
      <c r="A10" s="395"/>
      <c r="B10" s="396"/>
      <c r="C10" s="397"/>
      <c r="D10" s="269" t="s">
        <v>358</v>
      </c>
      <c r="E10" s="321" t="s">
        <v>359</v>
      </c>
      <c r="F10" s="269" t="s">
        <v>358</v>
      </c>
      <c r="G10" s="271" t="s">
        <v>359</v>
      </c>
      <c r="H10" s="272" t="s">
        <v>360</v>
      </c>
      <c r="I10" s="273" t="s">
        <v>361</v>
      </c>
      <c r="J10" s="404"/>
    </row>
    <row r="11" spans="1:10" s="262" customFormat="1" ht="33" customHeight="1" x14ac:dyDescent="0.15">
      <c r="A11" s="274" t="s">
        <v>409</v>
      </c>
      <c r="B11" s="380" t="s">
        <v>362</v>
      </c>
      <c r="C11" s="382"/>
      <c r="D11" s="276">
        <v>0</v>
      </c>
      <c r="E11" s="277"/>
      <c r="F11" s="276">
        <v>5</v>
      </c>
      <c r="G11" s="327">
        <f>'07立地'!T24</f>
        <v>0</v>
      </c>
      <c r="H11" s="279"/>
      <c r="I11" s="280"/>
      <c r="J11" s="281">
        <f>SUM(D11,F11)</f>
        <v>5</v>
      </c>
    </row>
    <row r="12" spans="1:10" s="262" customFormat="1" ht="33" customHeight="1" x14ac:dyDescent="0.15">
      <c r="A12" s="282" t="s">
        <v>410</v>
      </c>
      <c r="B12" s="283" t="s">
        <v>418</v>
      </c>
      <c r="C12" s="284" t="s">
        <v>363</v>
      </c>
      <c r="D12" s="285">
        <f>5-'08-1住宅内(性能)'!Y42</f>
        <v>5</v>
      </c>
      <c r="E12" s="286">
        <f>'08-1住宅内(性能)'!U40</f>
        <v>0</v>
      </c>
      <c r="F12" s="285">
        <v>6</v>
      </c>
      <c r="G12" s="328">
        <f>'08-1住宅内(性能)'!U41</f>
        <v>0</v>
      </c>
      <c r="H12" s="289"/>
      <c r="I12" s="290"/>
      <c r="J12" s="291">
        <f t="shared" ref="J12:J17" si="0">SUM(D12,F12)</f>
        <v>11</v>
      </c>
    </row>
    <row r="13" spans="1:10" s="262" customFormat="1" ht="33" customHeight="1" x14ac:dyDescent="0.15">
      <c r="A13" s="292" t="s">
        <v>411</v>
      </c>
      <c r="B13" s="283" t="s">
        <v>418</v>
      </c>
      <c r="C13" s="294" t="s">
        <v>364</v>
      </c>
      <c r="D13" s="295">
        <f>7-'08-２住宅内(空間)'!Y152</f>
        <v>7</v>
      </c>
      <c r="E13" s="296">
        <f>'08-２住宅内(空間)'!U150</f>
        <v>0</v>
      </c>
      <c r="F13" s="295">
        <v>57</v>
      </c>
      <c r="G13" s="329">
        <f>'08-２住宅内(空間)'!U151</f>
        <v>0</v>
      </c>
      <c r="H13" s="299"/>
      <c r="I13" s="300"/>
      <c r="J13" s="301">
        <f t="shared" si="0"/>
        <v>64</v>
      </c>
    </row>
    <row r="14" spans="1:10" s="262" customFormat="1" ht="33" customHeight="1" x14ac:dyDescent="0.15">
      <c r="A14" s="383" t="s">
        <v>412</v>
      </c>
      <c r="B14" s="384"/>
      <c r="C14" s="384"/>
      <c r="D14" s="302">
        <f>SUM(D12:D13)</f>
        <v>12</v>
      </c>
      <c r="E14" s="303">
        <f>SUM(E12:E13)</f>
        <v>0</v>
      </c>
      <c r="F14" s="302">
        <f>SUM(F12:F13)</f>
        <v>63</v>
      </c>
      <c r="G14" s="330">
        <f>SUM(G12:G13)</f>
        <v>0</v>
      </c>
      <c r="H14" s="305"/>
      <c r="I14" s="306"/>
      <c r="J14" s="307">
        <f t="shared" si="0"/>
        <v>75</v>
      </c>
    </row>
    <row r="15" spans="1:10" s="262" customFormat="1" ht="33" customHeight="1" x14ac:dyDescent="0.15">
      <c r="A15" s="274" t="s">
        <v>413</v>
      </c>
      <c r="B15" s="380" t="s">
        <v>368</v>
      </c>
      <c r="C15" s="381"/>
      <c r="D15" s="295">
        <f>2-'09敷地'!Y26</f>
        <v>2</v>
      </c>
      <c r="E15" s="296">
        <f>'09敷地'!U24</f>
        <v>0</v>
      </c>
      <c r="F15" s="276">
        <v>4</v>
      </c>
      <c r="G15" s="331">
        <f>'09敷地'!U25</f>
        <v>0</v>
      </c>
      <c r="H15" s="279"/>
      <c r="I15" s="280"/>
      <c r="J15" s="281">
        <f>SUM(D15,F15)</f>
        <v>6</v>
      </c>
    </row>
    <row r="16" spans="1:10" s="262" customFormat="1" ht="33" customHeight="1" x14ac:dyDescent="0.15">
      <c r="A16" s="274" t="s">
        <v>414</v>
      </c>
      <c r="B16" s="320" t="s">
        <v>376</v>
      </c>
      <c r="C16" s="275"/>
      <c r="D16" s="276">
        <v>0</v>
      </c>
      <c r="E16" s="277"/>
      <c r="F16" s="276">
        <v>2</v>
      </c>
      <c r="G16" s="331">
        <f>'10コミュニティ形成に関する基準'!O24</f>
        <v>0</v>
      </c>
      <c r="H16" s="279"/>
      <c r="I16" s="280"/>
      <c r="J16" s="281">
        <f>SUM(D16,F16)</f>
        <v>2</v>
      </c>
    </row>
    <row r="17" spans="1:12" s="262" customFormat="1" ht="33" customHeight="1" x14ac:dyDescent="0.15">
      <c r="A17" s="274" t="s">
        <v>415</v>
      </c>
      <c r="B17" s="380" t="s">
        <v>417</v>
      </c>
      <c r="C17" s="382"/>
      <c r="D17" s="302">
        <v>0</v>
      </c>
      <c r="E17" s="332"/>
      <c r="F17" s="302">
        <v>2</v>
      </c>
      <c r="G17" s="330">
        <f>'11管理・運営 '!Q20</f>
        <v>0</v>
      </c>
      <c r="H17" s="305"/>
      <c r="I17" s="306"/>
      <c r="J17" s="281">
        <f t="shared" si="0"/>
        <v>2</v>
      </c>
    </row>
    <row r="18" spans="1:12" s="262" customFormat="1" ht="33" customHeight="1" x14ac:dyDescent="0.15">
      <c r="A18" s="383" t="s">
        <v>416</v>
      </c>
      <c r="B18" s="384"/>
      <c r="C18" s="405"/>
      <c r="D18" s="302">
        <f>SUM(D15:D17)</f>
        <v>2</v>
      </c>
      <c r="E18" s="303">
        <f>SUM(E15:E17)</f>
        <v>0</v>
      </c>
      <c r="F18" s="302">
        <f>SUM(F15:F17)</f>
        <v>8</v>
      </c>
      <c r="G18" s="330">
        <f>SUM(G15:G17)</f>
        <v>0</v>
      </c>
      <c r="H18" s="305"/>
      <c r="I18" s="306"/>
      <c r="J18" s="281">
        <f>SUM(D18,F18)</f>
        <v>10</v>
      </c>
    </row>
    <row r="19" spans="1:12" s="262" customFormat="1" ht="33" customHeight="1" x14ac:dyDescent="0.15">
      <c r="A19" s="406" t="s">
        <v>365</v>
      </c>
      <c r="B19" s="407"/>
      <c r="C19" s="407"/>
      <c r="D19" s="302">
        <f>SUM(D11,D14,D18)</f>
        <v>14</v>
      </c>
      <c r="E19" s="303">
        <f>SUM(E8,E11,E14,E18)</f>
        <v>0</v>
      </c>
      <c r="F19" s="302">
        <f>SUM(F11,F14,F18)</f>
        <v>76</v>
      </c>
      <c r="G19" s="330">
        <f>SUM(G8,G11,G14,G18)</f>
        <v>0</v>
      </c>
      <c r="H19" s="305"/>
      <c r="I19" s="333">
        <v>32</v>
      </c>
      <c r="J19" s="307">
        <f t="shared" ref="J19" si="1">SUM(D19,F19)</f>
        <v>90</v>
      </c>
    </row>
    <row r="20" spans="1:12" s="262" customFormat="1" ht="33" customHeight="1" x14ac:dyDescent="0.15">
      <c r="A20" s="408" t="s">
        <v>366</v>
      </c>
      <c r="B20" s="409"/>
      <c r="C20" s="410"/>
      <c r="D20" s="408" t="str">
        <f>IF(E19=0,"",IF(E19=D19,"ＯＫ","適合数不足"))</f>
        <v/>
      </c>
      <c r="E20" s="410"/>
      <c r="F20" s="416" t="str">
        <f>IF(G19=0,"",IF(G19&gt;=I19,"ＯＫ","適合数不足"))</f>
        <v/>
      </c>
      <c r="G20" s="409"/>
      <c r="H20" s="409"/>
      <c r="I20" s="410"/>
      <c r="J20" s="317"/>
      <c r="L20" s="318"/>
    </row>
    <row r="21" spans="1:12" s="262" customFormat="1" ht="15" customHeight="1" x14ac:dyDescent="0.15">
      <c r="J21" s="266"/>
    </row>
    <row r="22" spans="1:12" s="268" customFormat="1" ht="30" customHeight="1" x14ac:dyDescent="0.15">
      <c r="A22" s="392" t="s">
        <v>367</v>
      </c>
      <c r="B22" s="393"/>
      <c r="C22" s="394"/>
      <c r="D22" s="398" t="s">
        <v>355</v>
      </c>
      <c r="E22" s="399"/>
      <c r="F22" s="400" t="s">
        <v>356</v>
      </c>
      <c r="G22" s="401"/>
      <c r="H22" s="401"/>
      <c r="I22" s="402"/>
      <c r="J22" s="414" t="s">
        <v>357</v>
      </c>
    </row>
    <row r="23" spans="1:12" s="268" customFormat="1" ht="62.25" customHeight="1" x14ac:dyDescent="0.15">
      <c r="A23" s="395"/>
      <c r="B23" s="396"/>
      <c r="C23" s="397"/>
      <c r="D23" s="269" t="s">
        <v>358</v>
      </c>
      <c r="E23" s="270" t="s">
        <v>359</v>
      </c>
      <c r="F23" s="269" t="s">
        <v>358</v>
      </c>
      <c r="G23" s="271" t="s">
        <v>359</v>
      </c>
      <c r="H23" s="272" t="s">
        <v>360</v>
      </c>
      <c r="I23" s="273" t="s">
        <v>361</v>
      </c>
      <c r="J23" s="415"/>
    </row>
    <row r="24" spans="1:12" s="262" customFormat="1" ht="33" customHeight="1" x14ac:dyDescent="0.15">
      <c r="A24" s="274" t="s">
        <v>409</v>
      </c>
      <c r="B24" s="380" t="s">
        <v>362</v>
      </c>
      <c r="C24" s="382"/>
      <c r="D24" s="276">
        <v>0</v>
      </c>
      <c r="E24" s="277"/>
      <c r="F24" s="276">
        <v>5</v>
      </c>
      <c r="G24" s="327">
        <f>'07立地'!X24</f>
        <v>0</v>
      </c>
      <c r="H24" s="279"/>
      <c r="I24" s="280"/>
      <c r="J24" s="281">
        <f>SUM(D24,F24)</f>
        <v>5</v>
      </c>
    </row>
    <row r="25" spans="1:12" s="262" customFormat="1" ht="33" customHeight="1" x14ac:dyDescent="0.15">
      <c r="A25" s="282" t="s">
        <v>410</v>
      </c>
      <c r="B25" s="283" t="s">
        <v>418</v>
      </c>
      <c r="C25" s="284" t="s">
        <v>363</v>
      </c>
      <c r="D25" s="285">
        <f>5-'08-1住宅内(性能)'!AE42</f>
        <v>5</v>
      </c>
      <c r="E25" s="286">
        <f>'08-1住宅内(性能)'!AA40</f>
        <v>0</v>
      </c>
      <c r="F25" s="285">
        <v>7</v>
      </c>
      <c r="G25" s="328">
        <f>'08-1住宅内(性能)'!AA41</f>
        <v>0</v>
      </c>
      <c r="H25" s="289"/>
      <c r="I25" s="290"/>
      <c r="J25" s="291">
        <f>SUM(D25,F25)</f>
        <v>12</v>
      </c>
    </row>
    <row r="26" spans="1:12" s="262" customFormat="1" ht="33" customHeight="1" x14ac:dyDescent="0.15">
      <c r="A26" s="292" t="s">
        <v>411</v>
      </c>
      <c r="B26" s="283" t="s">
        <v>418</v>
      </c>
      <c r="C26" s="294" t="s">
        <v>364</v>
      </c>
      <c r="D26" s="295">
        <f>7-'08-２住宅内(空間)'!AE152</f>
        <v>7</v>
      </c>
      <c r="E26" s="296">
        <f>'08-２住宅内(空間)'!AA150</f>
        <v>0</v>
      </c>
      <c r="F26" s="295">
        <v>57</v>
      </c>
      <c r="G26" s="329">
        <f>'08-２住宅内(空間)'!AA151</f>
        <v>0</v>
      </c>
      <c r="H26" s="299"/>
      <c r="I26" s="300"/>
      <c r="J26" s="301">
        <f t="shared" ref="J26" si="2">SUM(D26,F26)</f>
        <v>64</v>
      </c>
    </row>
    <row r="27" spans="1:12" s="262" customFormat="1" ht="33" customHeight="1" x14ac:dyDescent="0.15">
      <c r="A27" s="383" t="s">
        <v>412</v>
      </c>
      <c r="B27" s="384"/>
      <c r="C27" s="384"/>
      <c r="D27" s="302">
        <f>SUM(D25:D26)</f>
        <v>12</v>
      </c>
      <c r="E27" s="303">
        <f>SUM(E25:E26)</f>
        <v>0</v>
      </c>
      <c r="F27" s="302">
        <f>SUM(F25:F26)</f>
        <v>64</v>
      </c>
      <c r="G27" s="330">
        <f>SUM(G25:G26)</f>
        <v>0</v>
      </c>
      <c r="H27" s="305"/>
      <c r="I27" s="306"/>
      <c r="J27" s="307">
        <f>SUM(D27,F27)</f>
        <v>76</v>
      </c>
    </row>
    <row r="28" spans="1:12" s="262" customFormat="1" ht="33" customHeight="1" x14ac:dyDescent="0.15">
      <c r="A28" s="274" t="s">
        <v>413</v>
      </c>
      <c r="B28" s="380" t="s">
        <v>368</v>
      </c>
      <c r="C28" s="381"/>
      <c r="D28" s="295">
        <f>2-'09敷地'!AE26</f>
        <v>2</v>
      </c>
      <c r="E28" s="296">
        <f>'09敷地'!AA24</f>
        <v>0</v>
      </c>
      <c r="F28" s="276">
        <v>4</v>
      </c>
      <c r="G28" s="331">
        <f>'09敷地'!AA25</f>
        <v>0</v>
      </c>
      <c r="H28" s="279"/>
      <c r="I28" s="280"/>
      <c r="J28" s="281">
        <f>SUM(D28,F28)</f>
        <v>6</v>
      </c>
    </row>
    <row r="29" spans="1:12" s="262" customFormat="1" ht="33" customHeight="1" x14ac:dyDescent="0.15">
      <c r="A29" s="274" t="s">
        <v>414</v>
      </c>
      <c r="B29" s="320" t="s">
        <v>376</v>
      </c>
      <c r="C29" s="275"/>
      <c r="D29" s="276">
        <v>0</v>
      </c>
      <c r="E29" s="277"/>
      <c r="F29" s="276">
        <v>2</v>
      </c>
      <c r="G29" s="331">
        <f>'10コミュニティ形成に関する基準'!S24</f>
        <v>0</v>
      </c>
      <c r="H29" s="279"/>
      <c r="I29" s="280"/>
      <c r="J29" s="281">
        <f>SUM(D29,F29)</f>
        <v>2</v>
      </c>
    </row>
    <row r="30" spans="1:12" s="262" customFormat="1" ht="33" customHeight="1" x14ac:dyDescent="0.15">
      <c r="A30" s="274" t="s">
        <v>415</v>
      </c>
      <c r="B30" s="380" t="s">
        <v>417</v>
      </c>
      <c r="C30" s="382"/>
      <c r="D30" s="302">
        <v>0</v>
      </c>
      <c r="E30" s="332"/>
      <c r="F30" s="302">
        <v>2</v>
      </c>
      <c r="G30" s="330">
        <f>'11管理・運営 '!U20</f>
        <v>0</v>
      </c>
      <c r="H30" s="305"/>
      <c r="I30" s="306"/>
      <c r="J30" s="281">
        <f t="shared" ref="J30" si="3">SUM(D30,F30)</f>
        <v>2</v>
      </c>
    </row>
    <row r="31" spans="1:12" s="262" customFormat="1" ht="33" customHeight="1" x14ac:dyDescent="0.15">
      <c r="A31" s="383" t="s">
        <v>416</v>
      </c>
      <c r="B31" s="384"/>
      <c r="C31" s="405"/>
      <c r="D31" s="302">
        <f>SUM(D28:D30)</f>
        <v>2</v>
      </c>
      <c r="E31" s="303">
        <f>SUM(E28:E30)</f>
        <v>0</v>
      </c>
      <c r="F31" s="302">
        <f>SUM(F28:F30)</f>
        <v>8</v>
      </c>
      <c r="G31" s="330">
        <f>SUM(G28:G30)</f>
        <v>0</v>
      </c>
      <c r="H31" s="305"/>
      <c r="I31" s="306"/>
      <c r="J31" s="281">
        <f>SUM(D31,F31)</f>
        <v>10</v>
      </c>
    </row>
    <row r="32" spans="1:12" s="262" customFormat="1" ht="33" customHeight="1" x14ac:dyDescent="0.15">
      <c r="A32" s="406" t="s">
        <v>365</v>
      </c>
      <c r="B32" s="407"/>
      <c r="C32" s="407"/>
      <c r="D32" s="302">
        <f>SUM(D24,D27,D31)</f>
        <v>14</v>
      </c>
      <c r="E32" s="303">
        <f>SUM(E24,E27,E31)</f>
        <v>0</v>
      </c>
      <c r="F32" s="302">
        <f>SUM(F24,F27,F31)</f>
        <v>77</v>
      </c>
      <c r="G32" s="330">
        <f>SUM(G24,G27,G31)</f>
        <v>0</v>
      </c>
      <c r="H32" s="305"/>
      <c r="I32" s="333">
        <v>15</v>
      </c>
      <c r="J32" s="307">
        <f t="shared" ref="J32" si="4">SUM(D32,F32)</f>
        <v>91</v>
      </c>
    </row>
    <row r="33" spans="1:12" s="262" customFormat="1" ht="33" customHeight="1" x14ac:dyDescent="0.15">
      <c r="A33" s="408" t="s">
        <v>366</v>
      </c>
      <c r="B33" s="409"/>
      <c r="C33" s="410"/>
      <c r="D33" s="408" t="str">
        <f>IF(E32=0,"",IF(E32=D32,"ＯＫ","適合数不足"))</f>
        <v/>
      </c>
      <c r="E33" s="410"/>
      <c r="F33" s="416" t="str">
        <f>IF(G32=0,"",IF(G32&gt;=I32,"ＯＫ","適合数不足"))</f>
        <v/>
      </c>
      <c r="G33" s="409"/>
      <c r="H33" s="409"/>
      <c r="I33" s="410"/>
      <c r="J33" s="317"/>
      <c r="L33" s="318"/>
    </row>
  </sheetData>
  <sheetProtection sheet="1" objects="1" scenarios="1" formatCells="0" formatColumns="0" formatRows="0"/>
  <mergeCells count="32">
    <mergeCell ref="A14:C14"/>
    <mergeCell ref="H1:J1"/>
    <mergeCell ref="A4:J4"/>
    <mergeCell ref="A6:E6"/>
    <mergeCell ref="H6:J6"/>
    <mergeCell ref="A7:E7"/>
    <mergeCell ref="H7:J7"/>
    <mergeCell ref="A9:C10"/>
    <mergeCell ref="D9:E9"/>
    <mergeCell ref="F9:I9"/>
    <mergeCell ref="J9:J10"/>
    <mergeCell ref="B11:C11"/>
    <mergeCell ref="B24:C24"/>
    <mergeCell ref="B15:C15"/>
    <mergeCell ref="B17:C17"/>
    <mergeCell ref="A18:C18"/>
    <mergeCell ref="A19:C19"/>
    <mergeCell ref="A20:C20"/>
    <mergeCell ref="F20:I20"/>
    <mergeCell ref="A22:C23"/>
    <mergeCell ref="D22:E22"/>
    <mergeCell ref="F22:I22"/>
    <mergeCell ref="J22:J23"/>
    <mergeCell ref="D20:E20"/>
    <mergeCell ref="D33:E33"/>
    <mergeCell ref="F33:I33"/>
    <mergeCell ref="A27:C27"/>
    <mergeCell ref="B28:C28"/>
    <mergeCell ref="B30:C30"/>
    <mergeCell ref="A31:C31"/>
    <mergeCell ref="A32:C32"/>
    <mergeCell ref="A33:C33"/>
  </mergeCells>
  <phoneticPr fontId="3"/>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49C27-DC53-4F78-BC8B-1A090EF2AB65}">
  <dimension ref="A1:L33"/>
  <sheetViews>
    <sheetView view="pageBreakPreview" topLeftCell="A10" zoomScale="70" zoomScaleNormal="100" zoomScaleSheetLayoutView="70" workbookViewId="0">
      <selection activeCell="D20" sqref="D20:E20"/>
    </sheetView>
  </sheetViews>
  <sheetFormatPr defaultRowHeight="12" x14ac:dyDescent="0.15"/>
  <cols>
    <col min="1" max="1" width="11.6640625" customWidth="1"/>
    <col min="2" max="2" width="24.5546875" customWidth="1"/>
    <col min="3" max="3" width="30.5546875" customWidth="1"/>
    <col min="4" max="4" width="14.33203125" customWidth="1"/>
    <col min="5" max="10" width="11.44140625" customWidth="1"/>
  </cols>
  <sheetData>
    <row r="1" spans="1:10" s="262" customFormat="1" ht="13.2" x14ac:dyDescent="0.15">
      <c r="A1" s="261"/>
      <c r="H1" s="377" t="s">
        <v>425</v>
      </c>
      <c r="I1" s="377"/>
      <c r="J1" s="377"/>
    </row>
    <row r="2" spans="1:10" s="262" customFormat="1" ht="22.5" customHeight="1" x14ac:dyDescent="0.15">
      <c r="A2" s="263" t="s">
        <v>350</v>
      </c>
      <c r="J2" s="264"/>
    </row>
    <row r="3" spans="1:10" s="262" customFormat="1" ht="12" customHeight="1" x14ac:dyDescent="0.15">
      <c r="A3" s="265"/>
      <c r="J3" s="266"/>
    </row>
    <row r="4" spans="1:10" s="262" customFormat="1" ht="30" customHeight="1" x14ac:dyDescent="0.15">
      <c r="A4" s="385" t="s">
        <v>377</v>
      </c>
      <c r="B4" s="385"/>
      <c r="C4" s="385"/>
      <c r="D4" s="385"/>
      <c r="E4" s="385"/>
      <c r="F4" s="385"/>
      <c r="G4" s="385"/>
      <c r="H4" s="385"/>
      <c r="I4" s="385"/>
      <c r="J4" s="385"/>
    </row>
    <row r="5" spans="1:10" s="262" customFormat="1" ht="12" customHeight="1" x14ac:dyDescent="0.15">
      <c r="B5" s="265"/>
      <c r="C5" s="265"/>
      <c r="D5" s="265"/>
      <c r="E5" s="265"/>
      <c r="F5" s="265"/>
      <c r="G5" s="265"/>
      <c r="H5" s="265"/>
      <c r="I5" s="265"/>
      <c r="J5" s="265"/>
    </row>
    <row r="6" spans="1:10" s="262" customFormat="1" ht="30" customHeight="1" x14ac:dyDescent="0.15">
      <c r="A6" s="378"/>
      <c r="B6" s="378"/>
      <c r="C6" s="378"/>
      <c r="D6" s="378"/>
      <c r="E6" s="378"/>
      <c r="G6" s="267" t="s">
        <v>352</v>
      </c>
      <c r="H6" s="386"/>
      <c r="I6" s="387"/>
      <c r="J6" s="388"/>
    </row>
    <row r="7" spans="1:10" s="262" customFormat="1" ht="30" customHeight="1" x14ac:dyDescent="0.15">
      <c r="A7" s="379" t="s">
        <v>373</v>
      </c>
      <c r="B7" s="379"/>
      <c r="C7" s="379"/>
      <c r="D7" s="379"/>
      <c r="E7" s="379"/>
      <c r="F7" s="268"/>
      <c r="G7" s="267" t="s">
        <v>353</v>
      </c>
      <c r="H7" s="389"/>
      <c r="I7" s="390"/>
      <c r="J7" s="391"/>
    </row>
    <row r="8" spans="1:10" s="262" customFormat="1" ht="15" customHeight="1" x14ac:dyDescent="0.15"/>
    <row r="9" spans="1:10" s="268" customFormat="1" ht="30" customHeight="1" x14ac:dyDescent="0.15">
      <c r="A9" s="392" t="s">
        <v>354</v>
      </c>
      <c r="B9" s="393"/>
      <c r="C9" s="394"/>
      <c r="D9" s="398" t="s">
        <v>355</v>
      </c>
      <c r="E9" s="399"/>
      <c r="F9" s="400" t="s">
        <v>356</v>
      </c>
      <c r="G9" s="401"/>
      <c r="H9" s="401"/>
      <c r="I9" s="402"/>
      <c r="J9" s="403" t="s">
        <v>357</v>
      </c>
    </row>
    <row r="10" spans="1:10" s="268" customFormat="1" ht="62.25" customHeight="1" x14ac:dyDescent="0.15">
      <c r="A10" s="395"/>
      <c r="B10" s="396"/>
      <c r="C10" s="397"/>
      <c r="D10" s="269" t="s">
        <v>358</v>
      </c>
      <c r="E10" s="321" t="s">
        <v>359</v>
      </c>
      <c r="F10" s="269" t="s">
        <v>358</v>
      </c>
      <c r="G10" s="271" t="s">
        <v>359</v>
      </c>
      <c r="H10" s="272" t="s">
        <v>360</v>
      </c>
      <c r="I10" s="273" t="s">
        <v>361</v>
      </c>
      <c r="J10" s="404"/>
    </row>
    <row r="11" spans="1:10" s="262" customFormat="1" ht="33" customHeight="1" x14ac:dyDescent="0.15">
      <c r="A11" s="274" t="s">
        <v>409</v>
      </c>
      <c r="B11" s="380" t="s">
        <v>362</v>
      </c>
      <c r="C11" s="382"/>
      <c r="D11" s="276">
        <v>1</v>
      </c>
      <c r="E11" s="319">
        <f>'07立地'!AB23</f>
        <v>0</v>
      </c>
      <c r="F11" s="276">
        <v>4</v>
      </c>
      <c r="G11" s="327">
        <f>'07立地'!AB24</f>
        <v>0</v>
      </c>
      <c r="H11" s="327">
        <v>1</v>
      </c>
      <c r="I11" s="280"/>
      <c r="J11" s="281">
        <f>SUM(D11,F11)</f>
        <v>5</v>
      </c>
    </row>
    <row r="12" spans="1:10" s="262" customFormat="1" ht="33" customHeight="1" x14ac:dyDescent="0.15">
      <c r="A12" s="282" t="s">
        <v>410</v>
      </c>
      <c r="B12" s="283" t="s">
        <v>418</v>
      </c>
      <c r="C12" s="284" t="s">
        <v>363</v>
      </c>
      <c r="D12" s="285">
        <f>7-'08-1住宅内(性能)'!AK42</f>
        <v>7</v>
      </c>
      <c r="E12" s="286">
        <f>'08-1住宅内(性能)'!AG40</f>
        <v>0</v>
      </c>
      <c r="F12" s="285">
        <v>5</v>
      </c>
      <c r="G12" s="328">
        <f>'08-1住宅内(性能)'!AG41</f>
        <v>0</v>
      </c>
      <c r="H12" s="289"/>
      <c r="I12" s="290"/>
      <c r="J12" s="291">
        <f>SUM(D12,F12)</f>
        <v>12</v>
      </c>
    </row>
    <row r="13" spans="1:10" s="262" customFormat="1" ht="33" customHeight="1" x14ac:dyDescent="0.15">
      <c r="A13" s="292" t="s">
        <v>411</v>
      </c>
      <c r="B13" s="293" t="s">
        <v>418</v>
      </c>
      <c r="C13" s="294" t="s">
        <v>364</v>
      </c>
      <c r="D13" s="295">
        <f>18-'08-２住宅内(空間)'!AK152</f>
        <v>18</v>
      </c>
      <c r="E13" s="296">
        <f>'08-２住宅内(空間)'!AG150</f>
        <v>0</v>
      </c>
      <c r="F13" s="295">
        <v>47</v>
      </c>
      <c r="G13" s="329">
        <f>'08-２住宅内(空間)'!AG151</f>
        <v>0</v>
      </c>
      <c r="H13" s="299"/>
      <c r="I13" s="300"/>
      <c r="J13" s="301">
        <f t="shared" ref="J13:J17" si="0">SUM(D13,F13)</f>
        <v>65</v>
      </c>
    </row>
    <row r="14" spans="1:10" s="262" customFormat="1" ht="33" customHeight="1" x14ac:dyDescent="0.15">
      <c r="A14" s="383" t="s">
        <v>412</v>
      </c>
      <c r="B14" s="384"/>
      <c r="C14" s="384"/>
      <c r="D14" s="302">
        <f>SUM(D12:D13)</f>
        <v>25</v>
      </c>
      <c r="E14" s="303">
        <f>SUM(E12:E13)</f>
        <v>0</v>
      </c>
      <c r="F14" s="302">
        <f>SUM(F12:F13)</f>
        <v>52</v>
      </c>
      <c r="G14" s="330">
        <f>SUM(G12:G13)</f>
        <v>0</v>
      </c>
      <c r="H14" s="330">
        <v>23</v>
      </c>
      <c r="I14" s="306"/>
      <c r="J14" s="307">
        <f t="shared" si="0"/>
        <v>77</v>
      </c>
    </row>
    <row r="15" spans="1:10" s="262" customFormat="1" ht="33" customHeight="1" x14ac:dyDescent="0.15">
      <c r="A15" s="274" t="s">
        <v>413</v>
      </c>
      <c r="B15" s="380" t="s">
        <v>368</v>
      </c>
      <c r="C15" s="381"/>
      <c r="D15" s="308">
        <f>3-'09敷地'!AK26</f>
        <v>3</v>
      </c>
      <c r="E15" s="309">
        <f>'09敷地'!AG24</f>
        <v>0</v>
      </c>
      <c r="F15" s="308">
        <v>3</v>
      </c>
      <c r="G15" s="334">
        <f>'09敷地'!AG25</f>
        <v>0</v>
      </c>
      <c r="H15" s="312"/>
      <c r="I15" s="313"/>
      <c r="J15" s="281">
        <f>SUM(D15,F15)</f>
        <v>6</v>
      </c>
    </row>
    <row r="16" spans="1:10" s="262" customFormat="1" ht="33" customHeight="1" x14ac:dyDescent="0.15">
      <c r="A16" s="274" t="s">
        <v>414</v>
      </c>
      <c r="B16" s="320" t="s">
        <v>376</v>
      </c>
      <c r="C16" s="275"/>
      <c r="D16" s="276">
        <v>1</v>
      </c>
      <c r="E16" s="319">
        <f>'10コミュニティ形成に関する基準'!W23</f>
        <v>0</v>
      </c>
      <c r="F16" s="276">
        <v>1</v>
      </c>
      <c r="G16" s="331">
        <f>'10コミュニティ形成に関する基準'!W24</f>
        <v>0</v>
      </c>
      <c r="H16" s="279"/>
      <c r="I16" s="280"/>
      <c r="J16" s="281">
        <f>SUM(D16,F16)</f>
        <v>2</v>
      </c>
    </row>
    <row r="17" spans="1:12" s="262" customFormat="1" ht="33" customHeight="1" x14ac:dyDescent="0.15">
      <c r="A17" s="274" t="s">
        <v>415</v>
      </c>
      <c r="B17" s="380" t="s">
        <v>417</v>
      </c>
      <c r="C17" s="382"/>
      <c r="D17" s="276">
        <v>1</v>
      </c>
      <c r="E17" s="319">
        <f>'11管理・運営 '!Y19</f>
        <v>0</v>
      </c>
      <c r="F17" s="276">
        <v>1</v>
      </c>
      <c r="G17" s="331">
        <f>'11管理・運営 '!Y20</f>
        <v>0</v>
      </c>
      <c r="H17" s="279"/>
      <c r="I17" s="280"/>
      <c r="J17" s="281">
        <f t="shared" si="0"/>
        <v>2</v>
      </c>
    </row>
    <row r="18" spans="1:12" s="262" customFormat="1" ht="33" customHeight="1" x14ac:dyDescent="0.15">
      <c r="A18" s="383" t="s">
        <v>416</v>
      </c>
      <c r="B18" s="384"/>
      <c r="C18" s="405"/>
      <c r="D18" s="302">
        <f>SUM(D15:D17)</f>
        <v>5</v>
      </c>
      <c r="E18" s="303">
        <f>SUM(E15:E17)</f>
        <v>0</v>
      </c>
      <c r="F18" s="302">
        <f>SUM(F15:F17)</f>
        <v>5</v>
      </c>
      <c r="G18" s="330">
        <f>SUM(G15:G17)</f>
        <v>0</v>
      </c>
      <c r="H18" s="330">
        <v>1</v>
      </c>
      <c r="I18" s="306"/>
      <c r="J18" s="281">
        <f>SUM(D18,F18)</f>
        <v>10</v>
      </c>
    </row>
    <row r="19" spans="1:12" s="262" customFormat="1" ht="33" customHeight="1" x14ac:dyDescent="0.15">
      <c r="A19" s="406" t="s">
        <v>365</v>
      </c>
      <c r="B19" s="407"/>
      <c r="C19" s="407"/>
      <c r="D19" s="302">
        <f>SUM(D11,D14,D18)</f>
        <v>31</v>
      </c>
      <c r="E19" s="303">
        <f>SUM(E8,E11,E14,E18)</f>
        <v>0</v>
      </c>
      <c r="F19" s="302">
        <f>SUM(F11,F14,F18)</f>
        <v>61</v>
      </c>
      <c r="G19" s="330">
        <f>SUM(G8,G11,G14,G18)</f>
        <v>0</v>
      </c>
      <c r="H19" s="305"/>
      <c r="I19" s="333">
        <v>30</v>
      </c>
      <c r="J19" s="307">
        <f>SUM(D19,F19)</f>
        <v>92</v>
      </c>
    </row>
    <row r="20" spans="1:12" s="262" customFormat="1" ht="33" customHeight="1" x14ac:dyDescent="0.15">
      <c r="A20" s="408" t="s">
        <v>366</v>
      </c>
      <c r="B20" s="409"/>
      <c r="C20" s="410"/>
      <c r="D20" s="408" t="str">
        <f>IF(E19=0,"",IF(E19=D19,"ＯＫ","適合数不足"))</f>
        <v/>
      </c>
      <c r="E20" s="410"/>
      <c r="F20" s="416" t="str">
        <f>IF(G19=0,"",IF(OR(G11&lt;H11,G14&lt;H14,G18&lt;H18),"各基準別適合数不足",IF(G19&gt;=I19,"ＯＫ","適合数不足")))</f>
        <v/>
      </c>
      <c r="G20" s="409"/>
      <c r="H20" s="409"/>
      <c r="I20" s="410"/>
      <c r="J20" s="317"/>
      <c r="L20" s="318"/>
    </row>
    <row r="21" spans="1:12" s="262" customFormat="1" ht="15" customHeight="1" x14ac:dyDescent="0.15">
      <c r="J21" s="266"/>
    </row>
    <row r="22" spans="1:12" s="268" customFormat="1" ht="30" customHeight="1" x14ac:dyDescent="0.15">
      <c r="A22" s="392" t="s">
        <v>367</v>
      </c>
      <c r="B22" s="393"/>
      <c r="C22" s="394"/>
      <c r="D22" s="398" t="s">
        <v>355</v>
      </c>
      <c r="E22" s="399"/>
      <c r="F22" s="400" t="s">
        <v>356</v>
      </c>
      <c r="G22" s="401"/>
      <c r="H22" s="401"/>
      <c r="I22" s="402"/>
      <c r="J22" s="414" t="s">
        <v>357</v>
      </c>
    </row>
    <row r="23" spans="1:12" s="268" customFormat="1" ht="62.25" customHeight="1" x14ac:dyDescent="0.15">
      <c r="A23" s="395"/>
      <c r="B23" s="396"/>
      <c r="C23" s="397"/>
      <c r="D23" s="269" t="s">
        <v>358</v>
      </c>
      <c r="E23" s="270" t="s">
        <v>359</v>
      </c>
      <c r="F23" s="269" t="s">
        <v>358</v>
      </c>
      <c r="G23" s="271" t="s">
        <v>359</v>
      </c>
      <c r="H23" s="272" t="s">
        <v>360</v>
      </c>
      <c r="I23" s="273" t="s">
        <v>361</v>
      </c>
      <c r="J23" s="415"/>
    </row>
    <row r="24" spans="1:12" s="262" customFormat="1" ht="33" customHeight="1" x14ac:dyDescent="0.15">
      <c r="A24" s="274" t="s">
        <v>409</v>
      </c>
      <c r="B24" s="380" t="s">
        <v>362</v>
      </c>
      <c r="C24" s="382"/>
      <c r="D24" s="276">
        <v>0</v>
      </c>
      <c r="E24" s="277"/>
      <c r="F24" s="276">
        <v>5</v>
      </c>
      <c r="G24" s="331">
        <f>'07立地'!AF24</f>
        <v>0</v>
      </c>
      <c r="H24" s="327">
        <v>1</v>
      </c>
      <c r="I24" s="280"/>
      <c r="J24" s="281">
        <f t="shared" ref="J24:J29" si="1">SUM(D24,F24)</f>
        <v>5</v>
      </c>
    </row>
    <row r="25" spans="1:12" s="262" customFormat="1" ht="33" customHeight="1" x14ac:dyDescent="0.15">
      <c r="A25" s="282" t="s">
        <v>410</v>
      </c>
      <c r="B25" s="283" t="s">
        <v>418</v>
      </c>
      <c r="C25" s="284" t="s">
        <v>363</v>
      </c>
      <c r="D25" s="285">
        <f>5-'08-1住宅内(性能)'!AQ42</f>
        <v>5</v>
      </c>
      <c r="E25" s="286">
        <f>'08-1住宅内(性能)'!AM40</f>
        <v>0</v>
      </c>
      <c r="F25" s="285">
        <v>7</v>
      </c>
      <c r="G25" s="328">
        <f>'08-1住宅内(性能)'!AM41</f>
        <v>0</v>
      </c>
      <c r="H25" s="289"/>
      <c r="I25" s="290"/>
      <c r="J25" s="291">
        <f t="shared" si="1"/>
        <v>12</v>
      </c>
    </row>
    <row r="26" spans="1:12" s="262" customFormat="1" ht="33" customHeight="1" x14ac:dyDescent="0.15">
      <c r="A26" s="292" t="s">
        <v>411</v>
      </c>
      <c r="B26" s="293" t="s">
        <v>418</v>
      </c>
      <c r="C26" s="294" t="s">
        <v>364</v>
      </c>
      <c r="D26" s="295">
        <f>8-'08-２住宅内(空間)'!AQ152</f>
        <v>8</v>
      </c>
      <c r="E26" s="296">
        <f>'08-２住宅内(空間)'!AM150</f>
        <v>0</v>
      </c>
      <c r="F26" s="295">
        <v>56</v>
      </c>
      <c r="G26" s="329">
        <f>'08-２住宅内(空間)'!AM151</f>
        <v>0</v>
      </c>
      <c r="H26" s="299"/>
      <c r="I26" s="300"/>
      <c r="J26" s="301">
        <f t="shared" si="1"/>
        <v>64</v>
      </c>
    </row>
    <row r="27" spans="1:12" s="262" customFormat="1" ht="33" customHeight="1" x14ac:dyDescent="0.15">
      <c r="A27" s="383" t="s">
        <v>412</v>
      </c>
      <c r="B27" s="384"/>
      <c r="C27" s="384"/>
      <c r="D27" s="302">
        <f>SUM(D25:D26)</f>
        <v>13</v>
      </c>
      <c r="E27" s="303">
        <f>SUM(E25:E26)</f>
        <v>0</v>
      </c>
      <c r="F27" s="302">
        <f>SUM(F25:F26)</f>
        <v>63</v>
      </c>
      <c r="G27" s="330">
        <f>SUM(G25:G26)</f>
        <v>0</v>
      </c>
      <c r="H27" s="330">
        <v>17</v>
      </c>
      <c r="I27" s="306"/>
      <c r="J27" s="307">
        <f t="shared" si="1"/>
        <v>76</v>
      </c>
    </row>
    <row r="28" spans="1:12" s="262" customFormat="1" ht="33" customHeight="1" x14ac:dyDescent="0.15">
      <c r="A28" s="274" t="s">
        <v>413</v>
      </c>
      <c r="B28" s="380" t="s">
        <v>368</v>
      </c>
      <c r="C28" s="381"/>
      <c r="D28" s="308">
        <f>2-'09敷地'!AQ26</f>
        <v>2</v>
      </c>
      <c r="E28" s="309">
        <f>'09敷地'!AM24</f>
        <v>0</v>
      </c>
      <c r="F28" s="308">
        <v>4</v>
      </c>
      <c r="G28" s="334">
        <f>'09敷地'!AM25</f>
        <v>0</v>
      </c>
      <c r="H28" s="312"/>
      <c r="I28" s="313"/>
      <c r="J28" s="281">
        <f t="shared" si="1"/>
        <v>6</v>
      </c>
    </row>
    <row r="29" spans="1:12" s="262" customFormat="1" ht="33" customHeight="1" x14ac:dyDescent="0.15">
      <c r="A29" s="274" t="s">
        <v>414</v>
      </c>
      <c r="B29" s="320" t="s">
        <v>376</v>
      </c>
      <c r="C29" s="275"/>
      <c r="D29" s="276">
        <v>1</v>
      </c>
      <c r="E29" s="319">
        <f>'10コミュニティ形成に関する基準'!AA23</f>
        <v>0</v>
      </c>
      <c r="F29" s="276">
        <v>1</v>
      </c>
      <c r="G29" s="331">
        <f>'10コミュニティ形成に関する基準'!AA24</f>
        <v>0</v>
      </c>
      <c r="H29" s="279"/>
      <c r="I29" s="280"/>
      <c r="J29" s="281">
        <f t="shared" si="1"/>
        <v>2</v>
      </c>
    </row>
    <row r="30" spans="1:12" s="262" customFormat="1" ht="33" customHeight="1" x14ac:dyDescent="0.15">
      <c r="A30" s="274" t="s">
        <v>415</v>
      </c>
      <c r="B30" s="380" t="s">
        <v>417</v>
      </c>
      <c r="C30" s="382"/>
      <c r="D30" s="276">
        <v>1</v>
      </c>
      <c r="E30" s="319">
        <f>'11管理・運営 '!AC19</f>
        <v>0</v>
      </c>
      <c r="F30" s="276">
        <v>1</v>
      </c>
      <c r="G30" s="331">
        <f>'11管理・運営 '!AC20</f>
        <v>0</v>
      </c>
      <c r="H30" s="279"/>
      <c r="I30" s="280"/>
      <c r="J30" s="281">
        <f t="shared" ref="J30" si="2">SUM(D30,F30)</f>
        <v>2</v>
      </c>
    </row>
    <row r="31" spans="1:12" s="262" customFormat="1" ht="33" customHeight="1" x14ac:dyDescent="0.15">
      <c r="A31" s="383" t="s">
        <v>416</v>
      </c>
      <c r="B31" s="384"/>
      <c r="C31" s="405"/>
      <c r="D31" s="302">
        <f>SUM(D28:D30)</f>
        <v>4</v>
      </c>
      <c r="E31" s="303">
        <f>SUM(E28:E30)</f>
        <v>0</v>
      </c>
      <c r="F31" s="302">
        <f>SUM(F28:F30)</f>
        <v>6</v>
      </c>
      <c r="G31" s="330">
        <f>SUM(G28:G30)</f>
        <v>0</v>
      </c>
      <c r="H31" s="330">
        <v>1</v>
      </c>
      <c r="I31" s="306"/>
      <c r="J31" s="281">
        <f>SUM(D31,F31)</f>
        <v>10</v>
      </c>
    </row>
    <row r="32" spans="1:12" s="262" customFormat="1" ht="33" customHeight="1" x14ac:dyDescent="0.15">
      <c r="A32" s="406" t="s">
        <v>365</v>
      </c>
      <c r="B32" s="407"/>
      <c r="C32" s="407"/>
      <c r="D32" s="302">
        <f>SUM(D24,D27,D31)</f>
        <v>17</v>
      </c>
      <c r="E32" s="303">
        <f>SUM(E24,E27,E31)</f>
        <v>0</v>
      </c>
      <c r="F32" s="302">
        <f>SUM(F24,F27,F31)</f>
        <v>74</v>
      </c>
      <c r="G32" s="330">
        <f>SUM(G24,G27,G31)</f>
        <v>0</v>
      </c>
      <c r="H32" s="305"/>
      <c r="I32" s="333">
        <v>22</v>
      </c>
      <c r="J32" s="307">
        <f t="shared" ref="J32" si="3">SUM(D32,F32)</f>
        <v>91</v>
      </c>
    </row>
    <row r="33" spans="1:12" s="262" customFormat="1" ht="33" customHeight="1" x14ac:dyDescent="0.15">
      <c r="A33" s="408" t="s">
        <v>366</v>
      </c>
      <c r="B33" s="409"/>
      <c r="C33" s="410"/>
      <c r="D33" s="408" t="str">
        <f>IF(E32=0,"",IF(E32=D32,"ＯＫ","適合数不足"))</f>
        <v/>
      </c>
      <c r="E33" s="410"/>
      <c r="F33" s="416" t="str">
        <f>IF(G32=0,"",IF(OR(G24&lt;H24,G27&lt;H27,G31&lt;H31),"各基準別適合数不足",IF(G32&gt;=I32,"ＯＫ","適合数不足")))</f>
        <v/>
      </c>
      <c r="G33" s="409"/>
      <c r="H33" s="409"/>
      <c r="I33" s="410"/>
      <c r="J33" s="317"/>
      <c r="L33" s="318"/>
    </row>
  </sheetData>
  <sheetProtection sheet="1" objects="1" scenarios="1" formatCells="0" formatColumns="0" formatRows="0"/>
  <mergeCells count="32">
    <mergeCell ref="D33:E33"/>
    <mergeCell ref="F33:I33"/>
    <mergeCell ref="A27:C27"/>
    <mergeCell ref="B28:C28"/>
    <mergeCell ref="B30:C30"/>
    <mergeCell ref="A31:C31"/>
    <mergeCell ref="A32:C32"/>
    <mergeCell ref="A33:C33"/>
    <mergeCell ref="F20:I20"/>
    <mergeCell ref="A22:C23"/>
    <mergeCell ref="D22:E22"/>
    <mergeCell ref="F22:I22"/>
    <mergeCell ref="J22:J23"/>
    <mergeCell ref="D20:E20"/>
    <mergeCell ref="B24:C24"/>
    <mergeCell ref="B15:C15"/>
    <mergeCell ref="B17:C17"/>
    <mergeCell ref="A18:C18"/>
    <mergeCell ref="A19:C19"/>
    <mergeCell ref="A20:C20"/>
    <mergeCell ref="A14:C14"/>
    <mergeCell ref="H1:J1"/>
    <mergeCell ref="A4:J4"/>
    <mergeCell ref="A6:E6"/>
    <mergeCell ref="H6:J6"/>
    <mergeCell ref="A7:E7"/>
    <mergeCell ref="H7:J7"/>
    <mergeCell ref="A9:C10"/>
    <mergeCell ref="D9:E9"/>
    <mergeCell ref="F9:I9"/>
    <mergeCell ref="J9:J10"/>
    <mergeCell ref="B11:C11"/>
  </mergeCells>
  <phoneticPr fontId="3"/>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B7940-3E26-48E3-9D20-1515281557ED}">
  <sheetPr>
    <pageSetUpPr fitToPage="1"/>
  </sheetPr>
  <dimension ref="A1:AH26"/>
  <sheetViews>
    <sheetView view="pageBreakPreview" topLeftCell="A2" zoomScaleNormal="100" zoomScaleSheetLayoutView="100" workbookViewId="0">
      <selection activeCell="Q8" sqref="Q8:Q10"/>
    </sheetView>
  </sheetViews>
  <sheetFormatPr defaultColWidth="8.88671875" defaultRowHeight="12" x14ac:dyDescent="0.15"/>
  <cols>
    <col min="1" max="1" width="3.88671875" style="5" customWidth="1"/>
    <col min="2" max="2" width="9.33203125" style="5" customWidth="1"/>
    <col min="3" max="6" width="3.88671875" style="5" customWidth="1"/>
    <col min="7" max="7" width="47.6640625" style="5" customWidth="1"/>
    <col min="8" max="8" width="16.33203125" style="5" hidden="1" customWidth="1"/>
    <col min="9" max="9" width="3.88671875" style="5" customWidth="1"/>
    <col min="10" max="11" width="9.109375" style="5" hidden="1" customWidth="1"/>
    <col min="12" max="12" width="5.109375" style="5" customWidth="1"/>
    <col min="13" max="13" width="3.88671875" style="5" customWidth="1"/>
    <col min="14" max="15" width="9.109375" style="5" hidden="1" customWidth="1"/>
    <col min="16" max="16" width="5.109375" style="5" customWidth="1"/>
    <col min="17" max="17" width="3.88671875" style="5" customWidth="1"/>
    <col min="18" max="19" width="9.109375" style="5" hidden="1" customWidth="1"/>
    <col min="20" max="20" width="5.109375" style="5" customWidth="1"/>
    <col min="21" max="21" width="3.88671875" style="5" customWidth="1"/>
    <col min="22" max="23" width="9.109375" style="5" hidden="1" customWidth="1"/>
    <col min="24" max="24" width="5.109375" style="5" customWidth="1"/>
    <col min="25" max="25" width="3.88671875" style="5" customWidth="1"/>
    <col min="26" max="27" width="9.109375" style="5" hidden="1" customWidth="1"/>
    <col min="28" max="28" width="5.109375" style="5" customWidth="1"/>
    <col min="29" max="29" width="3.88671875" style="5" customWidth="1"/>
    <col min="30" max="31" width="9.109375" style="5" hidden="1" customWidth="1"/>
    <col min="32" max="32" width="5.109375" style="5" customWidth="1"/>
    <col min="33" max="33" width="31.88671875" style="5" customWidth="1"/>
    <col min="34" max="34" width="0" style="5" hidden="1" customWidth="1"/>
    <col min="35" max="16384" width="8.88671875" style="5"/>
  </cols>
  <sheetData>
    <row r="1" spans="1:34" ht="18.75" customHeight="1" x14ac:dyDescent="0.15">
      <c r="A1" s="5" t="s">
        <v>419</v>
      </c>
    </row>
    <row r="2" spans="1:34" ht="18.75" customHeight="1" x14ac:dyDescent="0.15">
      <c r="A2" s="487" t="s">
        <v>26</v>
      </c>
      <c r="B2" s="488"/>
      <c r="C2" s="487" t="s">
        <v>27</v>
      </c>
      <c r="D2" s="430"/>
      <c r="E2" s="430"/>
      <c r="F2" s="430"/>
      <c r="G2" s="488"/>
      <c r="H2" s="474" t="s">
        <v>305</v>
      </c>
      <c r="I2" s="440" t="s">
        <v>178</v>
      </c>
      <c r="J2" s="440"/>
      <c r="K2" s="440"/>
      <c r="L2" s="440"/>
      <c r="M2" s="440"/>
      <c r="N2" s="440"/>
      <c r="O2" s="440"/>
      <c r="P2" s="440"/>
      <c r="Q2" s="426" t="s">
        <v>180</v>
      </c>
      <c r="R2" s="427"/>
      <c r="S2" s="427"/>
      <c r="T2" s="427"/>
      <c r="U2" s="427"/>
      <c r="V2" s="427"/>
      <c r="W2" s="427"/>
      <c r="X2" s="428"/>
      <c r="Y2" s="426" t="s">
        <v>181</v>
      </c>
      <c r="Z2" s="427"/>
      <c r="AA2" s="427"/>
      <c r="AB2" s="427"/>
      <c r="AC2" s="427"/>
      <c r="AD2" s="427"/>
      <c r="AE2" s="427"/>
      <c r="AF2" s="428"/>
      <c r="AG2" s="423" t="s">
        <v>314</v>
      </c>
      <c r="AH2" s="5" t="s">
        <v>312</v>
      </c>
    </row>
    <row r="3" spans="1:34" ht="18.75" customHeight="1" x14ac:dyDescent="0.15">
      <c r="A3" s="479"/>
      <c r="B3" s="480"/>
      <c r="C3" s="655"/>
      <c r="D3" s="666"/>
      <c r="E3" s="666"/>
      <c r="F3" s="666"/>
      <c r="G3" s="681"/>
      <c r="H3" s="475"/>
      <c r="I3" s="479" t="s">
        <v>179</v>
      </c>
      <c r="J3" s="472"/>
      <c r="K3" s="472"/>
      <c r="L3" s="480"/>
      <c r="M3" s="471" t="s">
        <v>183</v>
      </c>
      <c r="N3" s="472"/>
      <c r="O3" s="472"/>
      <c r="P3" s="460"/>
      <c r="Q3" s="426" t="s">
        <v>179</v>
      </c>
      <c r="R3" s="427"/>
      <c r="S3" s="427"/>
      <c r="T3" s="428"/>
      <c r="U3" s="429" t="s">
        <v>183</v>
      </c>
      <c r="V3" s="430"/>
      <c r="W3" s="430"/>
      <c r="X3" s="431"/>
      <c r="Y3" s="429" t="s">
        <v>179</v>
      </c>
      <c r="Z3" s="430"/>
      <c r="AA3" s="430"/>
      <c r="AB3" s="431"/>
      <c r="AC3" s="429" t="s">
        <v>183</v>
      </c>
      <c r="AD3" s="430"/>
      <c r="AE3" s="430"/>
      <c r="AF3" s="431"/>
      <c r="AG3" s="424"/>
      <c r="AH3" s="5" t="s">
        <v>313</v>
      </c>
    </row>
    <row r="4" spans="1:34" ht="26.25" customHeight="1" x14ac:dyDescent="0.15">
      <c r="A4" s="425">
        <v>1</v>
      </c>
      <c r="B4" s="441" t="s">
        <v>303</v>
      </c>
      <c r="C4" s="7"/>
      <c r="D4" s="489" t="s">
        <v>25</v>
      </c>
      <c r="E4" s="489"/>
      <c r="F4" s="489"/>
      <c r="G4" s="490"/>
      <c r="H4" s="476"/>
      <c r="I4" s="481"/>
      <c r="J4" s="484"/>
      <c r="K4" s="462"/>
      <c r="L4" s="421"/>
      <c r="M4" s="429"/>
      <c r="N4" s="73"/>
      <c r="O4" s="93"/>
      <c r="P4" s="421"/>
      <c r="Q4" s="432" t="s">
        <v>311</v>
      </c>
      <c r="R4" s="417"/>
      <c r="S4" s="453">
        <f>IF(Q4="■",1,0)</f>
        <v>0</v>
      </c>
      <c r="T4" s="439" t="s">
        <v>308</v>
      </c>
      <c r="U4" s="432" t="s">
        <v>311</v>
      </c>
      <c r="V4" s="417"/>
      <c r="W4" s="417">
        <f>IF(U4="■",1,0)</f>
        <v>0</v>
      </c>
      <c r="X4" s="435" t="s">
        <v>308</v>
      </c>
      <c r="Y4" s="432" t="s">
        <v>311</v>
      </c>
      <c r="Z4" s="417">
        <f>IF(Y4="■",1,0)</f>
        <v>0</v>
      </c>
      <c r="AA4" s="417"/>
      <c r="AB4" s="435" t="s">
        <v>307</v>
      </c>
      <c r="AC4" s="438" t="s">
        <v>311</v>
      </c>
      <c r="AD4" s="417"/>
      <c r="AE4" s="417">
        <f>IF(AC4="■",1,0)</f>
        <v>0</v>
      </c>
      <c r="AF4" s="439" t="s">
        <v>308</v>
      </c>
      <c r="AG4" s="425"/>
    </row>
    <row r="5" spans="1:34" x14ac:dyDescent="0.15">
      <c r="A5" s="425"/>
      <c r="B5" s="441"/>
      <c r="C5" s="9"/>
      <c r="D5" s="10" t="s">
        <v>24</v>
      </c>
      <c r="E5" s="447" t="s">
        <v>2</v>
      </c>
      <c r="F5" s="447"/>
      <c r="G5" s="448"/>
      <c r="H5" s="477"/>
      <c r="I5" s="482"/>
      <c r="J5" s="485"/>
      <c r="K5" s="462"/>
      <c r="L5" s="421"/>
      <c r="M5" s="471"/>
      <c r="N5" s="76"/>
      <c r="O5" s="94"/>
      <c r="P5" s="421"/>
      <c r="Q5" s="433"/>
      <c r="R5" s="418"/>
      <c r="S5" s="453"/>
      <c r="T5" s="439"/>
      <c r="U5" s="433"/>
      <c r="V5" s="418"/>
      <c r="W5" s="418"/>
      <c r="X5" s="436"/>
      <c r="Y5" s="433"/>
      <c r="Z5" s="418"/>
      <c r="AA5" s="418"/>
      <c r="AB5" s="436"/>
      <c r="AC5" s="438"/>
      <c r="AD5" s="418"/>
      <c r="AE5" s="418"/>
      <c r="AF5" s="439"/>
      <c r="AG5" s="425"/>
    </row>
    <row r="6" spans="1:34" x14ac:dyDescent="0.15">
      <c r="A6" s="425"/>
      <c r="B6" s="441"/>
      <c r="C6" s="9"/>
      <c r="D6" s="10" t="s">
        <v>3</v>
      </c>
      <c r="E6" s="447" t="s">
        <v>4</v>
      </c>
      <c r="F6" s="447"/>
      <c r="G6" s="448"/>
      <c r="H6" s="477"/>
      <c r="I6" s="482"/>
      <c r="J6" s="485"/>
      <c r="K6" s="462"/>
      <c r="L6" s="421"/>
      <c r="M6" s="471"/>
      <c r="N6" s="76"/>
      <c r="O6" s="94"/>
      <c r="P6" s="421"/>
      <c r="Q6" s="433"/>
      <c r="R6" s="418"/>
      <c r="S6" s="453"/>
      <c r="T6" s="439"/>
      <c r="U6" s="433"/>
      <c r="V6" s="418"/>
      <c r="W6" s="418"/>
      <c r="X6" s="436"/>
      <c r="Y6" s="433"/>
      <c r="Z6" s="418"/>
      <c r="AA6" s="418"/>
      <c r="AB6" s="436"/>
      <c r="AC6" s="438"/>
      <c r="AD6" s="418"/>
      <c r="AE6" s="418"/>
      <c r="AF6" s="439"/>
      <c r="AG6" s="425"/>
    </row>
    <row r="7" spans="1:34" x14ac:dyDescent="0.15">
      <c r="A7" s="425"/>
      <c r="B7" s="441"/>
      <c r="C7" s="11"/>
      <c r="D7" s="12" t="s">
        <v>5</v>
      </c>
      <c r="E7" s="449" t="s">
        <v>6</v>
      </c>
      <c r="F7" s="449"/>
      <c r="G7" s="450"/>
      <c r="H7" s="478"/>
      <c r="I7" s="483"/>
      <c r="J7" s="486"/>
      <c r="K7" s="462"/>
      <c r="L7" s="421"/>
      <c r="M7" s="473"/>
      <c r="N7" s="74"/>
      <c r="O7" s="84"/>
      <c r="P7" s="421"/>
      <c r="Q7" s="434"/>
      <c r="R7" s="419"/>
      <c r="S7" s="453"/>
      <c r="T7" s="439"/>
      <c r="U7" s="434"/>
      <c r="V7" s="419"/>
      <c r="W7" s="419"/>
      <c r="X7" s="437"/>
      <c r="Y7" s="434"/>
      <c r="Z7" s="419"/>
      <c r="AA7" s="419"/>
      <c r="AB7" s="437"/>
      <c r="AC7" s="438"/>
      <c r="AD7" s="419"/>
      <c r="AE7" s="419"/>
      <c r="AF7" s="439"/>
      <c r="AG7" s="425"/>
    </row>
    <row r="8" spans="1:34" ht="25.5" customHeight="1" x14ac:dyDescent="0.15">
      <c r="A8" s="444">
        <v>2</v>
      </c>
      <c r="B8" s="444" t="s">
        <v>7</v>
      </c>
      <c r="C8" s="13"/>
      <c r="D8" s="451" t="s">
        <v>0</v>
      </c>
      <c r="E8" s="451"/>
      <c r="F8" s="451"/>
      <c r="G8" s="452"/>
      <c r="H8" s="444"/>
      <c r="I8" s="481"/>
      <c r="J8" s="484"/>
      <c r="K8" s="462"/>
      <c r="L8" s="431"/>
      <c r="M8" s="420"/>
      <c r="N8" s="73"/>
      <c r="O8" s="73"/>
      <c r="P8" s="431"/>
      <c r="Q8" s="432" t="s">
        <v>311</v>
      </c>
      <c r="R8" s="417"/>
      <c r="S8" s="453">
        <f>IF(Q8="■",1,0)</f>
        <v>0</v>
      </c>
      <c r="T8" s="439" t="s">
        <v>308</v>
      </c>
      <c r="U8" s="432" t="s">
        <v>311</v>
      </c>
      <c r="V8" s="417"/>
      <c r="W8" s="417">
        <f>IF(U8="■",1,0)</f>
        <v>0</v>
      </c>
      <c r="X8" s="435" t="s">
        <v>308</v>
      </c>
      <c r="Y8" s="438" t="s">
        <v>311</v>
      </c>
      <c r="Z8" s="417"/>
      <c r="AA8" s="417">
        <f>IF(Y8="■",1,0)</f>
        <v>0</v>
      </c>
      <c r="AB8" s="439" t="s">
        <v>308</v>
      </c>
      <c r="AC8" s="438" t="s">
        <v>311</v>
      </c>
      <c r="AD8" s="417"/>
      <c r="AE8" s="417">
        <f>IF(AC8="■",1,0)</f>
        <v>0</v>
      </c>
      <c r="AF8" s="439" t="s">
        <v>308</v>
      </c>
      <c r="AG8" s="425"/>
    </row>
    <row r="9" spans="1:34" x14ac:dyDescent="0.15">
      <c r="A9" s="445"/>
      <c r="B9" s="445"/>
      <c r="C9" s="9"/>
      <c r="D9" s="10" t="s">
        <v>1</v>
      </c>
      <c r="E9" s="447" t="s">
        <v>8</v>
      </c>
      <c r="F9" s="447"/>
      <c r="G9" s="448"/>
      <c r="H9" s="445"/>
      <c r="I9" s="482"/>
      <c r="J9" s="485"/>
      <c r="K9" s="462"/>
      <c r="L9" s="460"/>
      <c r="M9" s="420"/>
      <c r="N9" s="76"/>
      <c r="O9" s="76"/>
      <c r="P9" s="460"/>
      <c r="Q9" s="433"/>
      <c r="R9" s="418"/>
      <c r="S9" s="453"/>
      <c r="T9" s="439"/>
      <c r="U9" s="433"/>
      <c r="V9" s="418"/>
      <c r="W9" s="418"/>
      <c r="X9" s="436"/>
      <c r="Y9" s="438"/>
      <c r="Z9" s="418"/>
      <c r="AA9" s="418"/>
      <c r="AB9" s="439"/>
      <c r="AC9" s="438"/>
      <c r="AD9" s="418"/>
      <c r="AE9" s="418"/>
      <c r="AF9" s="439"/>
      <c r="AG9" s="425"/>
    </row>
    <row r="10" spans="1:34" x14ac:dyDescent="0.15">
      <c r="A10" s="446"/>
      <c r="B10" s="446"/>
      <c r="C10" s="11"/>
      <c r="D10" s="12" t="s">
        <v>3</v>
      </c>
      <c r="E10" s="449" t="s">
        <v>9</v>
      </c>
      <c r="F10" s="449"/>
      <c r="G10" s="450"/>
      <c r="H10" s="446"/>
      <c r="I10" s="483"/>
      <c r="J10" s="486"/>
      <c r="K10" s="462"/>
      <c r="L10" s="461"/>
      <c r="M10" s="420"/>
      <c r="N10" s="74"/>
      <c r="O10" s="74"/>
      <c r="P10" s="461"/>
      <c r="Q10" s="434"/>
      <c r="R10" s="419"/>
      <c r="S10" s="453"/>
      <c r="T10" s="439"/>
      <c r="U10" s="434"/>
      <c r="V10" s="419"/>
      <c r="W10" s="419"/>
      <c r="X10" s="437"/>
      <c r="Y10" s="438"/>
      <c r="Z10" s="419"/>
      <c r="AA10" s="419"/>
      <c r="AB10" s="439"/>
      <c r="AC10" s="438"/>
      <c r="AD10" s="419"/>
      <c r="AE10" s="419"/>
      <c r="AF10" s="439"/>
      <c r="AG10" s="425"/>
    </row>
    <row r="11" spans="1:34" ht="25.5" customHeight="1" x14ac:dyDescent="0.15">
      <c r="A11" s="14">
        <v>3</v>
      </c>
      <c r="B11" s="14" t="s">
        <v>10</v>
      </c>
      <c r="C11" s="15"/>
      <c r="D11" s="469" t="s">
        <v>11</v>
      </c>
      <c r="E11" s="469"/>
      <c r="F11" s="469"/>
      <c r="G11" s="470"/>
      <c r="H11" s="83"/>
      <c r="I11" s="91"/>
      <c r="J11" s="92"/>
      <c r="K11" s="90"/>
      <c r="L11" s="101"/>
      <c r="M11" s="8"/>
      <c r="N11" s="69"/>
      <c r="O11" s="69"/>
      <c r="P11" s="100"/>
      <c r="Q11" s="103" t="s">
        <v>311</v>
      </c>
      <c r="R11" s="102"/>
      <c r="S11" s="102">
        <f>IF(Q11="■",1,0)</f>
        <v>0</v>
      </c>
      <c r="T11" s="63" t="s">
        <v>308</v>
      </c>
      <c r="U11" s="103" t="s">
        <v>311</v>
      </c>
      <c r="V11" s="102"/>
      <c r="W11" s="102">
        <f>IF(U11="■",1,0)</f>
        <v>0</v>
      </c>
      <c r="X11" s="63" t="s">
        <v>308</v>
      </c>
      <c r="Y11" s="103" t="s">
        <v>311</v>
      </c>
      <c r="Z11" s="102"/>
      <c r="AA11" s="102">
        <f>IF(Y11="■",1,0)</f>
        <v>0</v>
      </c>
      <c r="AB11" s="63" t="s">
        <v>308</v>
      </c>
      <c r="AC11" s="103" t="s">
        <v>311</v>
      </c>
      <c r="AD11" s="102"/>
      <c r="AE11" s="102">
        <f>IF(AC11="■",1,0)</f>
        <v>0</v>
      </c>
      <c r="AF11" s="63" t="s">
        <v>308</v>
      </c>
      <c r="AG11" s="6"/>
    </row>
    <row r="12" spans="1:34" ht="24" customHeight="1" x14ac:dyDescent="0.15">
      <c r="A12" s="444">
        <v>4</v>
      </c>
      <c r="B12" s="444" t="s">
        <v>12</v>
      </c>
      <c r="C12" s="13"/>
      <c r="D12" s="451" t="s">
        <v>0</v>
      </c>
      <c r="E12" s="451"/>
      <c r="F12" s="451"/>
      <c r="G12" s="452"/>
      <c r="H12" s="444"/>
      <c r="I12" s="82"/>
      <c r="J12" s="85"/>
      <c r="K12" s="462"/>
      <c r="L12" s="431"/>
      <c r="M12" s="420"/>
      <c r="N12" s="75"/>
      <c r="O12" s="93"/>
      <c r="P12" s="421"/>
      <c r="Q12" s="432" t="s">
        <v>311</v>
      </c>
      <c r="R12" s="417"/>
      <c r="S12" s="417">
        <f>IF(Q12="■",1,0)</f>
        <v>0</v>
      </c>
      <c r="T12" s="435" t="s">
        <v>308</v>
      </c>
      <c r="U12" s="432" t="s">
        <v>311</v>
      </c>
      <c r="V12" s="417"/>
      <c r="W12" s="417">
        <f>IF(U12="■",1,0)</f>
        <v>0</v>
      </c>
      <c r="X12" s="435" t="s">
        <v>308</v>
      </c>
      <c r="Y12" s="438" t="s">
        <v>311</v>
      </c>
      <c r="Z12" s="417"/>
      <c r="AA12" s="417">
        <f>IF(Y12="■",1,0)</f>
        <v>0</v>
      </c>
      <c r="AB12" s="439" t="s">
        <v>308</v>
      </c>
      <c r="AC12" s="438" t="s">
        <v>311</v>
      </c>
      <c r="AD12" s="417"/>
      <c r="AE12" s="417">
        <f>IF(AC12="■",1,0)</f>
        <v>0</v>
      </c>
      <c r="AF12" s="439" t="s">
        <v>308</v>
      </c>
      <c r="AG12" s="425"/>
    </row>
    <row r="13" spans="1:34" x14ac:dyDescent="0.15">
      <c r="A13" s="445"/>
      <c r="B13" s="445"/>
      <c r="C13" s="9"/>
      <c r="D13" s="10" t="s">
        <v>1</v>
      </c>
      <c r="E13" s="447" t="s">
        <v>13</v>
      </c>
      <c r="F13" s="447"/>
      <c r="G13" s="448"/>
      <c r="H13" s="445"/>
      <c r="I13" s="86"/>
      <c r="J13" s="87"/>
      <c r="K13" s="462"/>
      <c r="L13" s="460"/>
      <c r="M13" s="420"/>
      <c r="N13" s="98"/>
      <c r="O13" s="94"/>
      <c r="P13" s="421"/>
      <c r="Q13" s="433"/>
      <c r="R13" s="418"/>
      <c r="S13" s="418"/>
      <c r="T13" s="436"/>
      <c r="U13" s="433"/>
      <c r="V13" s="418"/>
      <c r="W13" s="418"/>
      <c r="X13" s="436"/>
      <c r="Y13" s="438"/>
      <c r="Z13" s="418"/>
      <c r="AA13" s="418"/>
      <c r="AB13" s="439"/>
      <c r="AC13" s="438"/>
      <c r="AD13" s="418"/>
      <c r="AE13" s="418"/>
      <c r="AF13" s="439"/>
      <c r="AG13" s="425"/>
    </row>
    <row r="14" spans="1:34" x14ac:dyDescent="0.15">
      <c r="A14" s="445"/>
      <c r="B14" s="445"/>
      <c r="C14" s="9"/>
      <c r="D14" s="10" t="s">
        <v>3</v>
      </c>
      <c r="E14" s="447" t="s">
        <v>14</v>
      </c>
      <c r="F14" s="447"/>
      <c r="G14" s="448"/>
      <c r="H14" s="445"/>
      <c r="I14" s="86"/>
      <c r="J14" s="87"/>
      <c r="K14" s="462"/>
      <c r="L14" s="460"/>
      <c r="M14" s="420"/>
      <c r="N14" s="98"/>
      <c r="O14" s="94"/>
      <c r="P14" s="421"/>
      <c r="Q14" s="433"/>
      <c r="R14" s="418"/>
      <c r="S14" s="418"/>
      <c r="T14" s="436"/>
      <c r="U14" s="433"/>
      <c r="V14" s="418"/>
      <c r="W14" s="418"/>
      <c r="X14" s="436"/>
      <c r="Y14" s="438"/>
      <c r="Z14" s="418"/>
      <c r="AA14" s="418"/>
      <c r="AB14" s="439"/>
      <c r="AC14" s="438"/>
      <c r="AD14" s="418"/>
      <c r="AE14" s="418"/>
      <c r="AF14" s="439"/>
      <c r="AG14" s="425"/>
    </row>
    <row r="15" spans="1:34" x14ac:dyDescent="0.15">
      <c r="A15" s="445"/>
      <c r="B15" s="445"/>
      <c r="C15" s="9"/>
      <c r="D15" s="10" t="s">
        <v>5</v>
      </c>
      <c r="E15" s="447" t="s">
        <v>15</v>
      </c>
      <c r="F15" s="447"/>
      <c r="G15" s="448"/>
      <c r="H15" s="445"/>
      <c r="I15" s="86"/>
      <c r="J15" s="87"/>
      <c r="K15" s="462"/>
      <c r="L15" s="460"/>
      <c r="M15" s="420"/>
      <c r="N15" s="98"/>
      <c r="O15" s="94"/>
      <c r="P15" s="421"/>
      <c r="Q15" s="433"/>
      <c r="R15" s="418"/>
      <c r="S15" s="418"/>
      <c r="T15" s="436"/>
      <c r="U15" s="433"/>
      <c r="V15" s="418"/>
      <c r="W15" s="418"/>
      <c r="X15" s="436"/>
      <c r="Y15" s="438"/>
      <c r="Z15" s="418"/>
      <c r="AA15" s="418"/>
      <c r="AB15" s="439"/>
      <c r="AC15" s="438"/>
      <c r="AD15" s="418"/>
      <c r="AE15" s="418"/>
      <c r="AF15" s="439"/>
      <c r="AG15" s="425"/>
    </row>
    <row r="16" spans="1:34" x14ac:dyDescent="0.15">
      <c r="A16" s="446"/>
      <c r="B16" s="446"/>
      <c r="C16" s="11"/>
      <c r="D16" s="12" t="s">
        <v>16</v>
      </c>
      <c r="E16" s="449" t="s">
        <v>17</v>
      </c>
      <c r="F16" s="449"/>
      <c r="G16" s="450"/>
      <c r="H16" s="446"/>
      <c r="I16" s="88"/>
      <c r="J16" s="89"/>
      <c r="K16" s="462"/>
      <c r="L16" s="461"/>
      <c r="M16" s="420"/>
      <c r="N16" s="99"/>
      <c r="O16" s="84"/>
      <c r="P16" s="421"/>
      <c r="Q16" s="434"/>
      <c r="R16" s="419"/>
      <c r="S16" s="419"/>
      <c r="T16" s="437"/>
      <c r="U16" s="434"/>
      <c r="V16" s="419"/>
      <c r="W16" s="419"/>
      <c r="X16" s="437"/>
      <c r="Y16" s="438"/>
      <c r="Z16" s="419"/>
      <c r="AA16" s="419"/>
      <c r="AB16" s="439"/>
      <c r="AC16" s="438"/>
      <c r="AD16" s="419"/>
      <c r="AE16" s="419"/>
      <c r="AF16" s="439"/>
      <c r="AG16" s="425"/>
    </row>
    <row r="17" spans="1:33" x14ac:dyDescent="0.15">
      <c r="A17" s="425">
        <v>5</v>
      </c>
      <c r="B17" s="441" t="s">
        <v>304</v>
      </c>
      <c r="C17" s="16"/>
      <c r="D17" s="17" t="s">
        <v>18</v>
      </c>
      <c r="E17" s="17"/>
      <c r="F17" s="17"/>
      <c r="G17" s="18"/>
      <c r="H17" s="466"/>
      <c r="I17" s="70"/>
      <c r="J17" s="73"/>
      <c r="K17" s="463"/>
      <c r="L17" s="431"/>
      <c r="M17" s="420"/>
      <c r="N17" s="75"/>
      <c r="O17" s="93"/>
      <c r="P17" s="421"/>
      <c r="Q17" s="432" t="s">
        <v>311</v>
      </c>
      <c r="R17" s="417"/>
      <c r="S17" s="453">
        <f>IF(Q17="■",1,0)</f>
        <v>0</v>
      </c>
      <c r="T17" s="439" t="s">
        <v>308</v>
      </c>
      <c r="U17" s="491" t="s">
        <v>311</v>
      </c>
      <c r="V17" s="454"/>
      <c r="W17" s="457">
        <f>IF(U17="■",1,0)</f>
        <v>0</v>
      </c>
      <c r="X17" s="492" t="s">
        <v>308</v>
      </c>
      <c r="Y17" s="438" t="s">
        <v>311</v>
      </c>
      <c r="Z17" s="417"/>
      <c r="AA17" s="417">
        <f>IF(Y17="■",1,0)</f>
        <v>0</v>
      </c>
      <c r="AB17" s="439" t="s">
        <v>308</v>
      </c>
      <c r="AC17" s="438" t="s">
        <v>311</v>
      </c>
      <c r="AD17" s="417"/>
      <c r="AE17" s="417">
        <f>IF(AC17="■",1,0)</f>
        <v>0</v>
      </c>
      <c r="AF17" s="439" t="s">
        <v>308</v>
      </c>
      <c r="AG17" s="425"/>
    </row>
    <row r="18" spans="1:33" x14ac:dyDescent="0.15">
      <c r="A18" s="425"/>
      <c r="B18" s="425"/>
      <c r="C18" s="9"/>
      <c r="D18" s="19" t="s">
        <v>24</v>
      </c>
      <c r="E18" s="20" t="s">
        <v>28</v>
      </c>
      <c r="F18" s="20"/>
      <c r="G18" s="21"/>
      <c r="H18" s="467"/>
      <c r="I18" s="71"/>
      <c r="J18" s="76"/>
      <c r="K18" s="464"/>
      <c r="L18" s="460"/>
      <c r="M18" s="420"/>
      <c r="N18" s="98"/>
      <c r="O18" s="94"/>
      <c r="P18" s="421"/>
      <c r="Q18" s="433"/>
      <c r="R18" s="418"/>
      <c r="S18" s="453"/>
      <c r="T18" s="439"/>
      <c r="U18" s="491"/>
      <c r="V18" s="455"/>
      <c r="W18" s="458"/>
      <c r="X18" s="492"/>
      <c r="Y18" s="438"/>
      <c r="Z18" s="418"/>
      <c r="AA18" s="418"/>
      <c r="AB18" s="439"/>
      <c r="AC18" s="438"/>
      <c r="AD18" s="418"/>
      <c r="AE18" s="418"/>
      <c r="AF18" s="439"/>
      <c r="AG18" s="425"/>
    </row>
    <row r="19" spans="1:33" x14ac:dyDescent="0.15">
      <c r="A19" s="425"/>
      <c r="B19" s="425"/>
      <c r="C19" s="9"/>
      <c r="D19" s="19" t="s">
        <v>3</v>
      </c>
      <c r="E19" s="442" t="s">
        <v>190</v>
      </c>
      <c r="F19" s="442"/>
      <c r="G19" s="443"/>
      <c r="H19" s="467"/>
      <c r="I19" s="71"/>
      <c r="J19" s="76"/>
      <c r="K19" s="464"/>
      <c r="L19" s="460"/>
      <c r="M19" s="420"/>
      <c r="N19" s="98"/>
      <c r="O19" s="94"/>
      <c r="P19" s="421"/>
      <c r="Q19" s="433"/>
      <c r="R19" s="418"/>
      <c r="S19" s="453"/>
      <c r="T19" s="439"/>
      <c r="U19" s="491"/>
      <c r="V19" s="455"/>
      <c r="W19" s="458"/>
      <c r="X19" s="492"/>
      <c r="Y19" s="438"/>
      <c r="Z19" s="418"/>
      <c r="AA19" s="418"/>
      <c r="AB19" s="439"/>
      <c r="AC19" s="438"/>
      <c r="AD19" s="418"/>
      <c r="AE19" s="418"/>
      <c r="AF19" s="439"/>
      <c r="AG19" s="425"/>
    </row>
    <row r="20" spans="1:33" x14ac:dyDescent="0.15">
      <c r="A20" s="425"/>
      <c r="B20" s="425"/>
      <c r="C20" s="9"/>
      <c r="D20" s="19" t="s">
        <v>5</v>
      </c>
      <c r="E20" s="20" t="s">
        <v>20</v>
      </c>
      <c r="F20" s="20"/>
      <c r="G20" s="21"/>
      <c r="H20" s="467"/>
      <c r="I20" s="71"/>
      <c r="J20" s="76"/>
      <c r="K20" s="464"/>
      <c r="L20" s="460"/>
      <c r="M20" s="420"/>
      <c r="N20" s="98"/>
      <c r="O20" s="94"/>
      <c r="P20" s="421"/>
      <c r="Q20" s="433"/>
      <c r="R20" s="418"/>
      <c r="S20" s="453"/>
      <c r="T20" s="439"/>
      <c r="U20" s="491"/>
      <c r="V20" s="455"/>
      <c r="W20" s="458"/>
      <c r="X20" s="492"/>
      <c r="Y20" s="438"/>
      <c r="Z20" s="418"/>
      <c r="AA20" s="418"/>
      <c r="AB20" s="439"/>
      <c r="AC20" s="438"/>
      <c r="AD20" s="418"/>
      <c r="AE20" s="418"/>
      <c r="AF20" s="439"/>
      <c r="AG20" s="425"/>
    </row>
    <row r="21" spans="1:33" x14ac:dyDescent="0.15">
      <c r="A21" s="425"/>
      <c r="B21" s="425"/>
      <c r="C21" s="9"/>
      <c r="D21" s="19" t="s">
        <v>21</v>
      </c>
      <c r="E21" s="20" t="s">
        <v>29</v>
      </c>
      <c r="F21" s="20"/>
      <c r="G21" s="21"/>
      <c r="H21" s="467"/>
      <c r="I21" s="71"/>
      <c r="J21" s="76"/>
      <c r="K21" s="464"/>
      <c r="L21" s="460"/>
      <c r="M21" s="420"/>
      <c r="N21" s="98"/>
      <c r="O21" s="94"/>
      <c r="P21" s="421"/>
      <c r="Q21" s="433"/>
      <c r="R21" s="418"/>
      <c r="S21" s="453"/>
      <c r="T21" s="439"/>
      <c r="U21" s="491"/>
      <c r="V21" s="455"/>
      <c r="W21" s="458"/>
      <c r="X21" s="492"/>
      <c r="Y21" s="438"/>
      <c r="Z21" s="418"/>
      <c r="AA21" s="418"/>
      <c r="AB21" s="439"/>
      <c r="AC21" s="438"/>
      <c r="AD21" s="418"/>
      <c r="AE21" s="418"/>
      <c r="AF21" s="439"/>
      <c r="AG21" s="425"/>
    </row>
    <row r="22" spans="1:33" x14ac:dyDescent="0.15">
      <c r="A22" s="425"/>
      <c r="B22" s="425"/>
      <c r="C22" s="11"/>
      <c r="D22" s="22" t="s">
        <v>30</v>
      </c>
      <c r="E22" s="23" t="s">
        <v>23</v>
      </c>
      <c r="F22" s="23"/>
      <c r="G22" s="24"/>
      <c r="H22" s="468"/>
      <c r="I22" s="72"/>
      <c r="J22" s="74"/>
      <c r="K22" s="465"/>
      <c r="L22" s="461"/>
      <c r="M22" s="420"/>
      <c r="N22" s="99"/>
      <c r="O22" s="84"/>
      <c r="P22" s="422"/>
      <c r="Q22" s="434"/>
      <c r="R22" s="419"/>
      <c r="S22" s="453"/>
      <c r="T22" s="439"/>
      <c r="U22" s="491"/>
      <c r="V22" s="456"/>
      <c r="W22" s="459"/>
      <c r="X22" s="492"/>
      <c r="Y22" s="438"/>
      <c r="Z22" s="419"/>
      <c r="AA22" s="419"/>
      <c r="AB22" s="439"/>
      <c r="AC22" s="438"/>
      <c r="AD22" s="419"/>
      <c r="AE22" s="419"/>
      <c r="AF22" s="439"/>
      <c r="AG22" s="425"/>
    </row>
    <row r="23" spans="1:33" ht="32.25" customHeight="1" x14ac:dyDescent="0.15">
      <c r="A23" s="440" t="s">
        <v>306</v>
      </c>
      <c r="B23" s="440"/>
      <c r="C23" s="440"/>
      <c r="D23" s="440"/>
      <c r="E23" s="440"/>
      <c r="F23" s="440"/>
      <c r="G23" s="440"/>
      <c r="H23" s="440"/>
      <c r="I23" s="95" t="s">
        <v>307</v>
      </c>
      <c r="J23" s="96"/>
      <c r="K23" s="97"/>
      <c r="L23" s="322"/>
      <c r="M23" s="95" t="s">
        <v>307</v>
      </c>
      <c r="P23" s="100"/>
      <c r="Q23" s="95" t="s">
        <v>307</v>
      </c>
      <c r="R23" s="102"/>
      <c r="S23" s="97"/>
      <c r="T23" s="322"/>
      <c r="U23" s="95" t="s">
        <v>307</v>
      </c>
      <c r="V23" s="199"/>
      <c r="W23" s="199"/>
      <c r="X23" s="322"/>
      <c r="Y23" s="95" t="s">
        <v>307</v>
      </c>
      <c r="Z23" s="97"/>
      <c r="AA23" s="97"/>
      <c r="AB23" s="63">
        <f>SUM(Z4:Z22)</f>
        <v>0</v>
      </c>
      <c r="AC23" s="95" t="s">
        <v>307</v>
      </c>
      <c r="AD23" s="97"/>
      <c r="AE23" s="97"/>
      <c r="AF23" s="322"/>
    </row>
    <row r="24" spans="1:33" ht="32.25" customHeight="1" x14ac:dyDescent="0.15">
      <c r="A24" s="440"/>
      <c r="B24" s="440"/>
      <c r="C24" s="440"/>
      <c r="D24" s="440"/>
      <c r="E24" s="440"/>
      <c r="F24" s="440"/>
      <c r="G24" s="440"/>
      <c r="H24" s="440"/>
      <c r="I24" s="95" t="s">
        <v>308</v>
      </c>
      <c r="J24" s="96"/>
      <c r="K24" s="97"/>
      <c r="L24" s="322"/>
      <c r="M24" s="95" t="s">
        <v>308</v>
      </c>
      <c r="P24" s="100"/>
      <c r="Q24" s="95" t="s">
        <v>308</v>
      </c>
      <c r="R24" s="102"/>
      <c r="S24" s="97"/>
      <c r="T24" s="63">
        <f>SUM(S4:S22)</f>
        <v>0</v>
      </c>
      <c r="U24" s="95" t="s">
        <v>308</v>
      </c>
      <c r="V24" s="97"/>
      <c r="W24" s="97"/>
      <c r="X24" s="63">
        <f>SUM(W4:W22)</f>
        <v>0</v>
      </c>
      <c r="Y24" s="95" t="s">
        <v>308</v>
      </c>
      <c r="Z24" s="97"/>
      <c r="AA24" s="97"/>
      <c r="AB24" s="63">
        <f>SUM(AA4:AA22)</f>
        <v>0</v>
      </c>
      <c r="AC24" s="95" t="s">
        <v>308</v>
      </c>
      <c r="AD24" s="97"/>
      <c r="AE24" s="97"/>
      <c r="AF24" s="63">
        <f>SUM(AE4:AE22)</f>
        <v>0</v>
      </c>
    </row>
    <row r="25" spans="1:33" x14ac:dyDescent="0.15">
      <c r="A25" s="5" t="s">
        <v>309</v>
      </c>
      <c r="G25" s="25"/>
      <c r="H25" s="25"/>
      <c r="I25" s="25"/>
      <c r="J25" s="25"/>
    </row>
    <row r="26" spans="1:33" x14ac:dyDescent="0.15">
      <c r="A26" s="5" t="s">
        <v>310</v>
      </c>
    </row>
  </sheetData>
  <sheetProtection sheet="1" formatColumns="0" formatRows="0"/>
  <protectedRanges>
    <protectedRange sqref="I4:AG24" name="範囲1"/>
  </protectedRanges>
  <mergeCells count="129">
    <mergeCell ref="Q2:X2"/>
    <mergeCell ref="Q3:T3"/>
    <mergeCell ref="Q8:Q10"/>
    <mergeCell ref="R8:R10"/>
    <mergeCell ref="Q12:Q16"/>
    <mergeCell ref="R12:R16"/>
    <mergeCell ref="Q17:Q22"/>
    <mergeCell ref="R17:R22"/>
    <mergeCell ref="V4:V7"/>
    <mergeCell ref="W4:W7"/>
    <mergeCell ref="V8:V10"/>
    <mergeCell ref="U3:X3"/>
    <mergeCell ref="U4:U7"/>
    <mergeCell ref="U8:U10"/>
    <mergeCell ref="S4:S7"/>
    <mergeCell ref="T4:T7"/>
    <mergeCell ref="U12:U16"/>
    <mergeCell ref="U17:U22"/>
    <mergeCell ref="X4:X7"/>
    <mergeCell ref="X17:X22"/>
    <mergeCell ref="X8:X10"/>
    <mergeCell ref="X12:X16"/>
    <mergeCell ref="Q4:Q7"/>
    <mergeCell ref="R4:R7"/>
    <mergeCell ref="Y17:Y22"/>
    <mergeCell ref="AB17:AB22"/>
    <mergeCell ref="AC17:AC22"/>
    <mergeCell ref="AF17:AF22"/>
    <mergeCell ref="Y8:Y10"/>
    <mergeCell ref="AB8:AB10"/>
    <mergeCell ref="AC8:AC10"/>
    <mergeCell ref="AF8:AF10"/>
    <mergeCell ref="Y12:Y16"/>
    <mergeCell ref="AB12:AB16"/>
    <mergeCell ref="AC12:AC16"/>
    <mergeCell ref="AF12:AF16"/>
    <mergeCell ref="Z8:Z10"/>
    <mergeCell ref="AA8:AA10"/>
    <mergeCell ref="Z12:Z16"/>
    <mergeCell ref="AA12:AA16"/>
    <mergeCell ref="A2:B3"/>
    <mergeCell ref="K4:K7"/>
    <mergeCell ref="L4:L7"/>
    <mergeCell ref="K8:K10"/>
    <mergeCell ref="L8:L10"/>
    <mergeCell ref="C2:G3"/>
    <mergeCell ref="B4:B7"/>
    <mergeCell ref="A4:A7"/>
    <mergeCell ref="E10:G10"/>
    <mergeCell ref="A8:A10"/>
    <mergeCell ref="B8:B10"/>
    <mergeCell ref="D4:G4"/>
    <mergeCell ref="E5:G5"/>
    <mergeCell ref="E6:G6"/>
    <mergeCell ref="E7:G7"/>
    <mergeCell ref="D8:G8"/>
    <mergeCell ref="M3:P3"/>
    <mergeCell ref="M4:M7"/>
    <mergeCell ref="P4:P7"/>
    <mergeCell ref="H2:H3"/>
    <mergeCell ref="H4:H7"/>
    <mergeCell ref="H8:H10"/>
    <mergeCell ref="I2:P2"/>
    <mergeCell ref="I3:L3"/>
    <mergeCell ref="I4:I7"/>
    <mergeCell ref="J4:J7"/>
    <mergeCell ref="I8:I10"/>
    <mergeCell ref="J8:J10"/>
    <mergeCell ref="T12:T16"/>
    <mergeCell ref="M8:M10"/>
    <mergeCell ref="P8:P10"/>
    <mergeCell ref="M12:M16"/>
    <mergeCell ref="P12:P16"/>
    <mergeCell ref="K12:K16"/>
    <mergeCell ref="L12:L16"/>
    <mergeCell ref="K17:K22"/>
    <mergeCell ref="E9:G9"/>
    <mergeCell ref="L17:L22"/>
    <mergeCell ref="H12:H16"/>
    <mergeCell ref="H17:H22"/>
    <mergeCell ref="D11:G11"/>
    <mergeCell ref="AC4:AC7"/>
    <mergeCell ref="AF4:AF7"/>
    <mergeCell ref="H23:H24"/>
    <mergeCell ref="A23:G24"/>
    <mergeCell ref="A17:A22"/>
    <mergeCell ref="B17:B22"/>
    <mergeCell ref="E19:G19"/>
    <mergeCell ref="A12:A16"/>
    <mergeCell ref="B12:B16"/>
    <mergeCell ref="E13:G13"/>
    <mergeCell ref="E14:G14"/>
    <mergeCell ref="E15:G15"/>
    <mergeCell ref="E16:G16"/>
    <mergeCell ref="D12:G12"/>
    <mergeCell ref="S17:S22"/>
    <mergeCell ref="T17:T22"/>
    <mergeCell ref="S8:S10"/>
    <mergeCell ref="T8:T10"/>
    <mergeCell ref="W8:W10"/>
    <mergeCell ref="V12:V16"/>
    <mergeCell ref="W12:W16"/>
    <mergeCell ref="V17:V22"/>
    <mergeCell ref="W17:W22"/>
    <mergeCell ref="S12:S16"/>
    <mergeCell ref="Z4:Z7"/>
    <mergeCell ref="AA4:AA7"/>
    <mergeCell ref="M17:M22"/>
    <mergeCell ref="P17:P22"/>
    <mergeCell ref="AG2:AG3"/>
    <mergeCell ref="AG4:AG7"/>
    <mergeCell ref="AG8:AG10"/>
    <mergeCell ref="AG12:AG16"/>
    <mergeCell ref="AG17:AG22"/>
    <mergeCell ref="Z17:Z22"/>
    <mergeCell ref="AA17:AA22"/>
    <mergeCell ref="AD4:AD7"/>
    <mergeCell ref="AE4:AE7"/>
    <mergeCell ref="AD8:AD10"/>
    <mergeCell ref="AE8:AE10"/>
    <mergeCell ref="AD12:AD16"/>
    <mergeCell ref="AE12:AE16"/>
    <mergeCell ref="AD17:AD22"/>
    <mergeCell ref="AE17:AE22"/>
    <mergeCell ref="Y2:AF2"/>
    <mergeCell ref="Y3:AB3"/>
    <mergeCell ref="AC3:AF3"/>
    <mergeCell ref="Y4:Y7"/>
    <mergeCell ref="AB4:AB7"/>
  </mergeCells>
  <phoneticPr fontId="3"/>
  <dataValidations count="1">
    <dataValidation type="list" allowBlank="1" showInputMessage="1" showErrorMessage="1" sqref="Q4:Q22 AC4:AC22 Y4:Y22 U4:U22" xr:uid="{7DD2A6AF-D1ED-4311-99B4-EF3ACF97640C}">
      <formula1>$AH$2:$AH$3</formula1>
    </dataValidation>
  </dataValidations>
  <pageMargins left="0.7" right="0.7" top="0.75" bottom="0.75" header="0.3" footer="0.3"/>
  <pageSetup paperSize="8" fitToHeight="0" orientation="landscape" r:id="rId1"/>
  <colBreaks count="1" manualBreakCount="1">
    <brk id="33" max="22" man="1"/>
  </colBreaks>
  <ignoredErrors>
    <ignoredError sqref="D5:D7 D9:D10 D13:D16 D18:D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55B7-B417-475D-B63E-2ABEB105CF6A}">
  <sheetPr>
    <pageSetUpPr fitToPage="1"/>
  </sheetPr>
  <dimension ref="A1:AT47"/>
  <sheetViews>
    <sheetView view="pageBreakPreview" zoomScale="90" zoomScaleNormal="90" zoomScaleSheetLayoutView="90" workbookViewId="0">
      <pane xSplit="2" ySplit="4" topLeftCell="C5" activePane="bottomRight" state="frozen"/>
      <selection sqref="A1:XFD1048576"/>
      <selection pane="topRight" sqref="A1:XFD1048576"/>
      <selection pane="bottomLeft" sqref="A1:XFD1048576"/>
      <selection pane="bottomRight" activeCell="AF5" sqref="AF5:AF17"/>
    </sheetView>
  </sheetViews>
  <sheetFormatPr defaultColWidth="8.88671875" defaultRowHeight="12" x14ac:dyDescent="0.15"/>
  <cols>
    <col min="1" max="1" width="3.88671875" style="26" customWidth="1"/>
    <col min="2" max="2" width="9.33203125" style="26" customWidth="1"/>
    <col min="3" max="6" width="3.88671875" style="26" customWidth="1"/>
    <col min="7" max="7" width="47.6640625" style="26" customWidth="1"/>
    <col min="8" max="8" width="3.88671875" style="26" customWidth="1"/>
    <col min="9" max="10" width="3.88671875" style="26" hidden="1" customWidth="1"/>
    <col min="11" max="11" width="5.109375" style="26" customWidth="1"/>
    <col min="12" max="12" width="7.44140625" style="26" customWidth="1"/>
    <col min="13" max="13" width="7.44140625" style="26" hidden="1" customWidth="1"/>
    <col min="14" max="14" width="3.88671875" style="26" customWidth="1"/>
    <col min="15" max="16" width="4.33203125" style="26" hidden="1" customWidth="1"/>
    <col min="17" max="17" width="5.109375" style="26" customWidth="1"/>
    <col min="18" max="18" width="7.44140625" style="26" customWidth="1"/>
    <col min="19" max="19" width="5.109375" style="26" hidden="1" customWidth="1"/>
    <col min="20" max="20" width="3.88671875" style="26" customWidth="1"/>
    <col min="21" max="22" width="4.33203125" style="26" hidden="1" customWidth="1"/>
    <col min="23" max="23" width="5.109375" style="26" customWidth="1"/>
    <col min="24" max="24" width="7.44140625" style="26" customWidth="1"/>
    <col min="25" max="25" width="5.109375" style="26" hidden="1" customWidth="1"/>
    <col min="26" max="26" width="3.88671875" style="26" customWidth="1"/>
    <col min="27" max="28" width="4.33203125" style="26" hidden="1" customWidth="1"/>
    <col min="29" max="29" width="5.109375" style="26" customWidth="1"/>
    <col min="30" max="30" width="7.44140625" style="26" customWidth="1"/>
    <col min="31" max="31" width="5.109375" style="26" hidden="1" customWidth="1"/>
    <col min="32" max="32" width="3.88671875" style="26" customWidth="1"/>
    <col min="33" max="34" width="4.33203125" style="26" hidden="1" customWidth="1"/>
    <col min="35" max="35" width="5.109375" style="26" customWidth="1"/>
    <col min="36" max="36" width="7.44140625" style="26" customWidth="1"/>
    <col min="37" max="37" width="5.109375" style="26" hidden="1" customWidth="1"/>
    <col min="38" max="38" width="3.88671875" style="26" customWidth="1"/>
    <col min="39" max="40" width="4.33203125" style="26" hidden="1" customWidth="1"/>
    <col min="41" max="41" width="5.109375" style="26" customWidth="1"/>
    <col min="42" max="42" width="7.44140625" style="26" customWidth="1"/>
    <col min="43" max="43" width="5.109375" style="26" hidden="1" customWidth="1"/>
    <col min="44" max="44" width="31.88671875" style="26" customWidth="1"/>
    <col min="45" max="45" width="8.88671875" style="26" hidden="1" customWidth="1"/>
    <col min="46" max="16384" width="8.88671875" style="26"/>
  </cols>
  <sheetData>
    <row r="1" spans="1:45" ht="18.75" customHeight="1" x14ac:dyDescent="0.15">
      <c r="A1" s="250" t="s">
        <v>422</v>
      </c>
      <c r="AD1" s="27"/>
      <c r="AE1" s="27"/>
      <c r="AP1" s="27"/>
      <c r="AQ1" s="27"/>
      <c r="AR1" s="27"/>
    </row>
    <row r="2" spans="1:45" ht="18.75" customHeight="1" x14ac:dyDescent="0.15">
      <c r="A2" s="547" t="s">
        <v>26</v>
      </c>
      <c r="B2" s="548"/>
      <c r="C2" s="547" t="s">
        <v>27</v>
      </c>
      <c r="D2" s="519"/>
      <c r="E2" s="519"/>
      <c r="F2" s="519"/>
      <c r="G2" s="548"/>
      <c r="H2" s="558" t="s">
        <v>178</v>
      </c>
      <c r="I2" s="534"/>
      <c r="J2" s="534"/>
      <c r="K2" s="534"/>
      <c r="L2" s="534"/>
      <c r="M2" s="534"/>
      <c r="N2" s="534"/>
      <c r="O2" s="534"/>
      <c r="P2" s="534"/>
      <c r="Q2" s="534"/>
      <c r="R2" s="534"/>
      <c r="S2" s="77"/>
      <c r="T2" s="558" t="s">
        <v>180</v>
      </c>
      <c r="U2" s="534"/>
      <c r="V2" s="534"/>
      <c r="W2" s="534"/>
      <c r="X2" s="534"/>
      <c r="Y2" s="534"/>
      <c r="Z2" s="534"/>
      <c r="AA2" s="534"/>
      <c r="AB2" s="534"/>
      <c r="AC2" s="534"/>
      <c r="AD2" s="534"/>
      <c r="AE2" s="535"/>
      <c r="AF2" s="558" t="s">
        <v>181</v>
      </c>
      <c r="AG2" s="534"/>
      <c r="AH2" s="534"/>
      <c r="AI2" s="534"/>
      <c r="AJ2" s="534"/>
      <c r="AK2" s="534"/>
      <c r="AL2" s="534"/>
      <c r="AM2" s="534"/>
      <c r="AN2" s="534"/>
      <c r="AO2" s="534"/>
      <c r="AP2" s="534"/>
      <c r="AQ2" s="535"/>
      <c r="AR2" s="610" t="s">
        <v>324</v>
      </c>
      <c r="AS2" s="26" t="s">
        <v>316</v>
      </c>
    </row>
    <row r="3" spans="1:45" ht="18.75" customHeight="1" x14ac:dyDescent="0.15">
      <c r="A3" s="549"/>
      <c r="B3" s="550"/>
      <c r="C3" s="549"/>
      <c r="D3" s="520"/>
      <c r="E3" s="520"/>
      <c r="F3" s="520"/>
      <c r="G3" s="550"/>
      <c r="H3" s="547" t="s">
        <v>179</v>
      </c>
      <c r="I3" s="519"/>
      <c r="J3" s="519"/>
      <c r="K3" s="519"/>
      <c r="L3" s="519"/>
      <c r="M3" s="548"/>
      <c r="N3" s="547" t="s">
        <v>183</v>
      </c>
      <c r="O3" s="519"/>
      <c r="P3" s="519"/>
      <c r="Q3" s="519"/>
      <c r="R3" s="519"/>
      <c r="S3" s="548"/>
      <c r="T3" s="547" t="s">
        <v>179</v>
      </c>
      <c r="U3" s="519"/>
      <c r="V3" s="519"/>
      <c r="W3" s="519"/>
      <c r="X3" s="519"/>
      <c r="Y3" s="548"/>
      <c r="Z3" s="559" t="s">
        <v>183</v>
      </c>
      <c r="AA3" s="519"/>
      <c r="AB3" s="519"/>
      <c r="AC3" s="519"/>
      <c r="AD3" s="560"/>
      <c r="AE3" s="79"/>
      <c r="AF3" s="589" t="s">
        <v>179</v>
      </c>
      <c r="AG3" s="520"/>
      <c r="AH3" s="520"/>
      <c r="AI3" s="520"/>
      <c r="AJ3" s="590"/>
      <c r="AK3" s="104"/>
      <c r="AL3" s="547" t="s">
        <v>183</v>
      </c>
      <c r="AM3" s="519"/>
      <c r="AN3" s="519"/>
      <c r="AO3" s="519"/>
      <c r="AP3" s="519"/>
      <c r="AQ3" s="548"/>
      <c r="AR3" s="610"/>
      <c r="AS3" s="26" t="s">
        <v>317</v>
      </c>
    </row>
    <row r="4" spans="1:45" ht="78.75" customHeight="1" x14ac:dyDescent="0.15">
      <c r="A4" s="551"/>
      <c r="B4" s="552"/>
      <c r="C4" s="551"/>
      <c r="D4" s="521"/>
      <c r="E4" s="521"/>
      <c r="F4" s="521"/>
      <c r="G4" s="552"/>
      <c r="H4" s="112"/>
      <c r="I4" s="105"/>
      <c r="J4" s="105"/>
      <c r="K4" s="105"/>
      <c r="L4" s="114" t="s">
        <v>182</v>
      </c>
      <c r="M4" s="129"/>
      <c r="N4" s="112"/>
      <c r="O4" s="105"/>
      <c r="P4" s="105"/>
      <c r="Q4" s="105"/>
      <c r="R4" s="114" t="s">
        <v>182</v>
      </c>
      <c r="S4" s="128"/>
      <c r="T4" s="146"/>
      <c r="U4" s="142"/>
      <c r="V4" s="142"/>
      <c r="W4" s="142"/>
      <c r="X4" s="114" t="s">
        <v>182</v>
      </c>
      <c r="Y4" s="128"/>
      <c r="Z4" s="146"/>
      <c r="AA4" s="142"/>
      <c r="AB4" s="142"/>
      <c r="AC4" s="142"/>
      <c r="AD4" s="114" t="s">
        <v>182</v>
      </c>
      <c r="AE4" s="128"/>
      <c r="AF4" s="146"/>
      <c r="AG4" s="142"/>
      <c r="AH4" s="142"/>
      <c r="AI4" s="153"/>
      <c r="AJ4" s="114" t="s">
        <v>182</v>
      </c>
      <c r="AK4" s="128"/>
      <c r="AL4" s="146"/>
      <c r="AM4" s="142"/>
      <c r="AN4" s="142"/>
      <c r="AO4" s="153"/>
      <c r="AP4" s="154" t="s">
        <v>182</v>
      </c>
      <c r="AQ4" s="155"/>
      <c r="AR4" s="610"/>
    </row>
    <row r="5" spans="1:45" ht="24" customHeight="1" x14ac:dyDescent="0.15">
      <c r="A5" s="536">
        <v>1</v>
      </c>
      <c r="B5" s="536" t="s">
        <v>68</v>
      </c>
      <c r="C5" s="566" t="s">
        <v>31</v>
      </c>
      <c r="D5" s="567"/>
      <c r="E5" s="567"/>
      <c r="F5" s="567"/>
      <c r="G5" s="568"/>
      <c r="H5" s="565"/>
      <c r="I5" s="519"/>
      <c r="J5" s="519"/>
      <c r="K5" s="522"/>
      <c r="L5" s="564"/>
      <c r="M5" s="570"/>
      <c r="N5" s="558"/>
      <c r="O5" s="519"/>
      <c r="P5" s="79"/>
      <c r="Q5" s="522"/>
      <c r="R5" s="564"/>
      <c r="S5" s="79"/>
      <c r="T5" s="516" t="s">
        <v>311</v>
      </c>
      <c r="U5" s="501"/>
      <c r="V5" s="501">
        <f>IF(T5="■",1,0)</f>
        <v>0</v>
      </c>
      <c r="W5" s="504" t="s">
        <v>320</v>
      </c>
      <c r="X5" s="555"/>
      <c r="Y5" s="536"/>
      <c r="Z5" s="516" t="s">
        <v>311</v>
      </c>
      <c r="AA5" s="501"/>
      <c r="AB5" s="501">
        <f>IF(Z5="■",1,0)</f>
        <v>0</v>
      </c>
      <c r="AC5" s="504" t="s">
        <v>321</v>
      </c>
      <c r="AD5" s="555"/>
      <c r="AE5" s="536"/>
      <c r="AF5" s="516" t="s">
        <v>311</v>
      </c>
      <c r="AG5" s="501">
        <f>IF(AF5="■",1,0)</f>
        <v>0</v>
      </c>
      <c r="AH5" s="501"/>
      <c r="AI5" s="504" t="s">
        <v>322</v>
      </c>
      <c r="AJ5" s="545" t="s">
        <v>311</v>
      </c>
      <c r="AK5" s="536">
        <f>IF(AJ5="■",1,0)</f>
        <v>0</v>
      </c>
      <c r="AL5" s="516" t="s">
        <v>311</v>
      </c>
      <c r="AM5" s="501"/>
      <c r="AN5" s="501">
        <f>IF(AL5="■",1,0)</f>
        <v>0</v>
      </c>
      <c r="AO5" s="504" t="s">
        <v>321</v>
      </c>
      <c r="AP5" s="556"/>
      <c r="AQ5" s="536"/>
      <c r="AR5" s="600"/>
    </row>
    <row r="6" spans="1:45" ht="24" customHeight="1" x14ac:dyDescent="0.15">
      <c r="A6" s="537"/>
      <c r="B6" s="537"/>
      <c r="C6" s="28" t="s">
        <v>32</v>
      </c>
      <c r="D6" s="507" t="s">
        <v>33</v>
      </c>
      <c r="E6" s="507"/>
      <c r="F6" s="507"/>
      <c r="G6" s="508"/>
      <c r="H6" s="565"/>
      <c r="I6" s="520"/>
      <c r="J6" s="520"/>
      <c r="K6" s="523"/>
      <c r="L6" s="564"/>
      <c r="M6" s="571"/>
      <c r="N6" s="558"/>
      <c r="O6" s="520"/>
      <c r="P6" s="104"/>
      <c r="Q6" s="523"/>
      <c r="R6" s="564"/>
      <c r="S6" s="104"/>
      <c r="T6" s="517"/>
      <c r="U6" s="502"/>
      <c r="V6" s="502"/>
      <c r="W6" s="505"/>
      <c r="X6" s="556"/>
      <c r="Y6" s="537"/>
      <c r="Z6" s="517"/>
      <c r="AA6" s="502"/>
      <c r="AB6" s="502"/>
      <c r="AC6" s="505"/>
      <c r="AD6" s="556"/>
      <c r="AE6" s="537"/>
      <c r="AF6" s="517"/>
      <c r="AG6" s="502"/>
      <c r="AH6" s="502"/>
      <c r="AI6" s="505"/>
      <c r="AJ6" s="546"/>
      <c r="AK6" s="537"/>
      <c r="AL6" s="517"/>
      <c r="AM6" s="502"/>
      <c r="AN6" s="502"/>
      <c r="AO6" s="505"/>
      <c r="AP6" s="556"/>
      <c r="AQ6" s="537"/>
      <c r="AR6" s="600"/>
    </row>
    <row r="7" spans="1:45" ht="15" customHeight="1" x14ac:dyDescent="0.15">
      <c r="A7" s="537"/>
      <c r="B7" s="537"/>
      <c r="C7" s="28" t="s">
        <v>3</v>
      </c>
      <c r="D7" s="507" t="s">
        <v>34</v>
      </c>
      <c r="E7" s="507"/>
      <c r="F7" s="507"/>
      <c r="G7" s="508"/>
      <c r="H7" s="565"/>
      <c r="I7" s="520"/>
      <c r="J7" s="520"/>
      <c r="K7" s="523"/>
      <c r="L7" s="564"/>
      <c r="M7" s="571"/>
      <c r="N7" s="558"/>
      <c r="O7" s="520"/>
      <c r="P7" s="104"/>
      <c r="Q7" s="523"/>
      <c r="R7" s="564"/>
      <c r="S7" s="104"/>
      <c r="T7" s="517"/>
      <c r="U7" s="502"/>
      <c r="V7" s="502"/>
      <c r="W7" s="505"/>
      <c r="X7" s="556"/>
      <c r="Y7" s="537"/>
      <c r="Z7" s="517"/>
      <c r="AA7" s="502"/>
      <c r="AB7" s="502"/>
      <c r="AC7" s="505"/>
      <c r="AD7" s="556"/>
      <c r="AE7" s="537"/>
      <c r="AF7" s="517"/>
      <c r="AG7" s="502"/>
      <c r="AH7" s="502"/>
      <c r="AI7" s="505"/>
      <c r="AJ7" s="546"/>
      <c r="AK7" s="537"/>
      <c r="AL7" s="517"/>
      <c r="AM7" s="502"/>
      <c r="AN7" s="502"/>
      <c r="AO7" s="505"/>
      <c r="AP7" s="556"/>
      <c r="AQ7" s="537"/>
      <c r="AR7" s="600"/>
    </row>
    <row r="8" spans="1:45" ht="36" customHeight="1" x14ac:dyDescent="0.15">
      <c r="A8" s="537"/>
      <c r="B8" s="537"/>
      <c r="C8" s="28" t="s">
        <v>35</v>
      </c>
      <c r="D8" s="507" t="s">
        <v>36</v>
      </c>
      <c r="E8" s="507"/>
      <c r="F8" s="507"/>
      <c r="G8" s="508"/>
      <c r="H8" s="565"/>
      <c r="I8" s="520"/>
      <c r="J8" s="520"/>
      <c r="K8" s="523"/>
      <c r="L8" s="564"/>
      <c r="M8" s="571"/>
      <c r="N8" s="558"/>
      <c r="O8" s="520"/>
      <c r="P8" s="104"/>
      <c r="Q8" s="523"/>
      <c r="R8" s="564"/>
      <c r="S8" s="104"/>
      <c r="T8" s="517"/>
      <c r="U8" s="502"/>
      <c r="V8" s="502"/>
      <c r="W8" s="505"/>
      <c r="X8" s="556"/>
      <c r="Y8" s="537"/>
      <c r="Z8" s="517"/>
      <c r="AA8" s="502"/>
      <c r="AB8" s="502"/>
      <c r="AC8" s="505"/>
      <c r="AD8" s="556"/>
      <c r="AE8" s="537"/>
      <c r="AF8" s="517"/>
      <c r="AG8" s="502"/>
      <c r="AH8" s="502"/>
      <c r="AI8" s="505"/>
      <c r="AJ8" s="546"/>
      <c r="AK8" s="537"/>
      <c r="AL8" s="517"/>
      <c r="AM8" s="502"/>
      <c r="AN8" s="502"/>
      <c r="AO8" s="505"/>
      <c r="AP8" s="556"/>
      <c r="AQ8" s="537"/>
      <c r="AR8" s="600"/>
    </row>
    <row r="9" spans="1:45" ht="37.5" customHeight="1" x14ac:dyDescent="0.15">
      <c r="A9" s="537"/>
      <c r="B9" s="537"/>
      <c r="C9" s="81" t="s">
        <v>37</v>
      </c>
      <c r="D9" s="511" t="s">
        <v>38</v>
      </c>
      <c r="E9" s="511"/>
      <c r="F9" s="511"/>
      <c r="G9" s="512"/>
      <c r="H9" s="565"/>
      <c r="I9" s="520"/>
      <c r="J9" s="520"/>
      <c r="K9" s="523"/>
      <c r="L9" s="564"/>
      <c r="M9" s="571"/>
      <c r="N9" s="558"/>
      <c r="O9" s="520"/>
      <c r="P9" s="104"/>
      <c r="Q9" s="523"/>
      <c r="R9" s="564"/>
      <c r="S9" s="104"/>
      <c r="T9" s="517"/>
      <c r="U9" s="502"/>
      <c r="V9" s="502"/>
      <c r="W9" s="505"/>
      <c r="X9" s="556"/>
      <c r="Y9" s="537"/>
      <c r="Z9" s="517"/>
      <c r="AA9" s="502"/>
      <c r="AB9" s="502"/>
      <c r="AC9" s="505"/>
      <c r="AD9" s="556"/>
      <c r="AE9" s="537"/>
      <c r="AF9" s="517"/>
      <c r="AG9" s="502"/>
      <c r="AH9" s="502"/>
      <c r="AI9" s="505"/>
      <c r="AJ9" s="546"/>
      <c r="AK9" s="537"/>
      <c r="AL9" s="517"/>
      <c r="AM9" s="502"/>
      <c r="AN9" s="502"/>
      <c r="AO9" s="505"/>
      <c r="AP9" s="556"/>
      <c r="AQ9" s="537"/>
      <c r="AR9" s="600"/>
    </row>
    <row r="10" spans="1:45" ht="24" customHeight="1" x14ac:dyDescent="0.15">
      <c r="A10" s="537"/>
      <c r="B10" s="537"/>
      <c r="C10" s="3"/>
      <c r="D10" s="30" t="s">
        <v>39</v>
      </c>
      <c r="E10" s="507" t="s">
        <v>40</v>
      </c>
      <c r="F10" s="507"/>
      <c r="G10" s="508"/>
      <c r="H10" s="565"/>
      <c r="I10" s="520"/>
      <c r="J10" s="520"/>
      <c r="K10" s="523"/>
      <c r="L10" s="564"/>
      <c r="M10" s="571"/>
      <c r="N10" s="558"/>
      <c r="O10" s="520"/>
      <c r="P10" s="104"/>
      <c r="Q10" s="523"/>
      <c r="R10" s="564"/>
      <c r="S10" s="104"/>
      <c r="T10" s="517"/>
      <c r="U10" s="502"/>
      <c r="V10" s="502"/>
      <c r="W10" s="505"/>
      <c r="X10" s="556"/>
      <c r="Y10" s="537"/>
      <c r="Z10" s="517"/>
      <c r="AA10" s="502"/>
      <c r="AB10" s="502"/>
      <c r="AC10" s="505"/>
      <c r="AD10" s="556"/>
      <c r="AE10" s="537"/>
      <c r="AF10" s="517"/>
      <c r="AG10" s="502"/>
      <c r="AH10" s="502"/>
      <c r="AI10" s="505"/>
      <c r="AJ10" s="546"/>
      <c r="AK10" s="537"/>
      <c r="AL10" s="517"/>
      <c r="AM10" s="502"/>
      <c r="AN10" s="502"/>
      <c r="AO10" s="505"/>
      <c r="AP10" s="556"/>
      <c r="AQ10" s="537"/>
      <c r="AR10" s="600"/>
    </row>
    <row r="11" spans="1:45" ht="27.75" customHeight="1" x14ac:dyDescent="0.15">
      <c r="A11" s="537"/>
      <c r="B11" s="537"/>
      <c r="C11" s="3"/>
      <c r="D11" s="30" t="s">
        <v>41</v>
      </c>
      <c r="E11" s="507" t="s">
        <v>42</v>
      </c>
      <c r="F11" s="507"/>
      <c r="G11" s="508"/>
      <c r="H11" s="565"/>
      <c r="I11" s="520"/>
      <c r="J11" s="520"/>
      <c r="K11" s="523"/>
      <c r="L11" s="564"/>
      <c r="M11" s="571"/>
      <c r="N11" s="558"/>
      <c r="O11" s="520"/>
      <c r="P11" s="104"/>
      <c r="Q11" s="523"/>
      <c r="R11" s="564"/>
      <c r="S11" s="104"/>
      <c r="T11" s="517"/>
      <c r="U11" s="502"/>
      <c r="V11" s="502"/>
      <c r="W11" s="505"/>
      <c r="X11" s="556"/>
      <c r="Y11" s="537"/>
      <c r="Z11" s="517"/>
      <c r="AA11" s="502"/>
      <c r="AB11" s="502"/>
      <c r="AC11" s="505"/>
      <c r="AD11" s="556"/>
      <c r="AE11" s="537"/>
      <c r="AF11" s="517"/>
      <c r="AG11" s="502"/>
      <c r="AH11" s="502"/>
      <c r="AI11" s="505"/>
      <c r="AJ11" s="546"/>
      <c r="AK11" s="537"/>
      <c r="AL11" s="517"/>
      <c r="AM11" s="502"/>
      <c r="AN11" s="502"/>
      <c r="AO11" s="505"/>
      <c r="AP11" s="556"/>
      <c r="AQ11" s="537"/>
      <c r="AR11" s="600"/>
    </row>
    <row r="12" spans="1:45" ht="50.25" customHeight="1" x14ac:dyDescent="0.15">
      <c r="A12" s="537"/>
      <c r="B12" s="537"/>
      <c r="C12" s="3"/>
      <c r="D12" s="30" t="s">
        <v>43</v>
      </c>
      <c r="E12" s="507" t="s">
        <v>44</v>
      </c>
      <c r="F12" s="507"/>
      <c r="G12" s="508"/>
      <c r="H12" s="565"/>
      <c r="I12" s="520"/>
      <c r="J12" s="520"/>
      <c r="K12" s="523"/>
      <c r="L12" s="564"/>
      <c r="M12" s="571"/>
      <c r="N12" s="558"/>
      <c r="O12" s="520"/>
      <c r="P12" s="104"/>
      <c r="Q12" s="523"/>
      <c r="R12" s="564"/>
      <c r="S12" s="104"/>
      <c r="T12" s="517"/>
      <c r="U12" s="502"/>
      <c r="V12" s="502"/>
      <c r="W12" s="505"/>
      <c r="X12" s="556"/>
      <c r="Y12" s="537"/>
      <c r="Z12" s="517"/>
      <c r="AA12" s="502"/>
      <c r="AB12" s="502"/>
      <c r="AC12" s="505"/>
      <c r="AD12" s="556"/>
      <c r="AE12" s="537"/>
      <c r="AF12" s="517"/>
      <c r="AG12" s="502"/>
      <c r="AH12" s="502"/>
      <c r="AI12" s="505"/>
      <c r="AJ12" s="546"/>
      <c r="AK12" s="537"/>
      <c r="AL12" s="517"/>
      <c r="AM12" s="502"/>
      <c r="AN12" s="502"/>
      <c r="AO12" s="505"/>
      <c r="AP12" s="556"/>
      <c r="AQ12" s="537"/>
      <c r="AR12" s="600"/>
    </row>
    <row r="13" spans="1:45" ht="24" customHeight="1" x14ac:dyDescent="0.15">
      <c r="A13" s="537"/>
      <c r="B13" s="537"/>
      <c r="C13" s="31" t="s">
        <v>45</v>
      </c>
      <c r="D13" s="511" t="s">
        <v>46</v>
      </c>
      <c r="E13" s="511"/>
      <c r="F13" s="511"/>
      <c r="G13" s="512"/>
      <c r="H13" s="565"/>
      <c r="I13" s="520"/>
      <c r="J13" s="520"/>
      <c r="K13" s="523"/>
      <c r="L13" s="564"/>
      <c r="M13" s="571"/>
      <c r="N13" s="558"/>
      <c r="O13" s="520"/>
      <c r="P13" s="104"/>
      <c r="Q13" s="523"/>
      <c r="R13" s="564"/>
      <c r="S13" s="104"/>
      <c r="T13" s="517"/>
      <c r="U13" s="502"/>
      <c r="V13" s="502"/>
      <c r="W13" s="505"/>
      <c r="X13" s="556"/>
      <c r="Y13" s="537"/>
      <c r="Z13" s="517"/>
      <c r="AA13" s="502"/>
      <c r="AB13" s="502"/>
      <c r="AC13" s="505"/>
      <c r="AD13" s="556"/>
      <c r="AE13" s="537"/>
      <c r="AF13" s="517"/>
      <c r="AG13" s="502"/>
      <c r="AH13" s="502"/>
      <c r="AI13" s="505"/>
      <c r="AJ13" s="546"/>
      <c r="AK13" s="537"/>
      <c r="AL13" s="517"/>
      <c r="AM13" s="502"/>
      <c r="AN13" s="502"/>
      <c r="AO13" s="505"/>
      <c r="AP13" s="556"/>
      <c r="AQ13" s="537"/>
      <c r="AR13" s="600"/>
    </row>
    <row r="14" spans="1:45" ht="24" customHeight="1" x14ac:dyDescent="0.15">
      <c r="A14" s="537"/>
      <c r="B14" s="537"/>
      <c r="C14" s="3"/>
      <c r="D14" s="32" t="s">
        <v>39</v>
      </c>
      <c r="E14" s="507" t="s">
        <v>47</v>
      </c>
      <c r="F14" s="507"/>
      <c r="G14" s="508"/>
      <c r="H14" s="565"/>
      <c r="I14" s="520"/>
      <c r="J14" s="520"/>
      <c r="K14" s="523"/>
      <c r="L14" s="564"/>
      <c r="M14" s="571"/>
      <c r="N14" s="558"/>
      <c r="O14" s="520"/>
      <c r="P14" s="104"/>
      <c r="Q14" s="523"/>
      <c r="R14" s="564"/>
      <c r="S14" s="104"/>
      <c r="T14" s="517"/>
      <c r="U14" s="502"/>
      <c r="V14" s="502"/>
      <c r="W14" s="505"/>
      <c r="X14" s="556"/>
      <c r="Y14" s="537"/>
      <c r="Z14" s="517"/>
      <c r="AA14" s="502"/>
      <c r="AB14" s="502"/>
      <c r="AC14" s="505"/>
      <c r="AD14" s="556"/>
      <c r="AE14" s="537"/>
      <c r="AF14" s="517"/>
      <c r="AG14" s="502"/>
      <c r="AH14" s="502"/>
      <c r="AI14" s="505"/>
      <c r="AJ14" s="546"/>
      <c r="AK14" s="537"/>
      <c r="AL14" s="517"/>
      <c r="AM14" s="502"/>
      <c r="AN14" s="502"/>
      <c r="AO14" s="505"/>
      <c r="AP14" s="556"/>
      <c r="AQ14" s="537"/>
      <c r="AR14" s="600"/>
    </row>
    <row r="15" spans="1:45" ht="27.75" customHeight="1" x14ac:dyDescent="0.15">
      <c r="A15" s="537"/>
      <c r="B15" s="537"/>
      <c r="C15" s="3"/>
      <c r="D15" s="32" t="s">
        <v>48</v>
      </c>
      <c r="E15" s="507" t="s">
        <v>49</v>
      </c>
      <c r="F15" s="507"/>
      <c r="G15" s="508"/>
      <c r="H15" s="565"/>
      <c r="I15" s="520"/>
      <c r="J15" s="520"/>
      <c r="K15" s="523"/>
      <c r="L15" s="564"/>
      <c r="M15" s="571"/>
      <c r="N15" s="558"/>
      <c r="O15" s="520"/>
      <c r="P15" s="104"/>
      <c r="Q15" s="523"/>
      <c r="R15" s="564"/>
      <c r="S15" s="104"/>
      <c r="T15" s="517"/>
      <c r="U15" s="502"/>
      <c r="V15" s="502"/>
      <c r="W15" s="505"/>
      <c r="X15" s="556"/>
      <c r="Y15" s="537"/>
      <c r="Z15" s="517"/>
      <c r="AA15" s="502"/>
      <c r="AB15" s="502"/>
      <c r="AC15" s="505"/>
      <c r="AD15" s="556"/>
      <c r="AE15" s="537"/>
      <c r="AF15" s="517"/>
      <c r="AG15" s="502"/>
      <c r="AH15" s="502"/>
      <c r="AI15" s="505"/>
      <c r="AJ15" s="546"/>
      <c r="AK15" s="537"/>
      <c r="AL15" s="517"/>
      <c r="AM15" s="502"/>
      <c r="AN15" s="502"/>
      <c r="AO15" s="505"/>
      <c r="AP15" s="556"/>
      <c r="AQ15" s="537"/>
      <c r="AR15" s="600"/>
    </row>
    <row r="16" spans="1:45" ht="24" customHeight="1" x14ac:dyDescent="0.15">
      <c r="A16" s="537"/>
      <c r="B16" s="537"/>
      <c r="C16" s="3"/>
      <c r="D16" s="32" t="s">
        <v>50</v>
      </c>
      <c r="E16" s="507" t="s">
        <v>51</v>
      </c>
      <c r="F16" s="507"/>
      <c r="G16" s="508"/>
      <c r="H16" s="565"/>
      <c r="I16" s="520"/>
      <c r="J16" s="520"/>
      <c r="K16" s="523"/>
      <c r="L16" s="564"/>
      <c r="M16" s="571"/>
      <c r="N16" s="558"/>
      <c r="O16" s="520"/>
      <c r="P16" s="104"/>
      <c r="Q16" s="523"/>
      <c r="R16" s="564"/>
      <c r="S16" s="104"/>
      <c r="T16" s="517"/>
      <c r="U16" s="502"/>
      <c r="V16" s="502"/>
      <c r="W16" s="505"/>
      <c r="X16" s="556"/>
      <c r="Y16" s="537"/>
      <c r="Z16" s="517"/>
      <c r="AA16" s="502"/>
      <c r="AB16" s="502"/>
      <c r="AC16" s="505"/>
      <c r="AD16" s="556"/>
      <c r="AE16" s="537"/>
      <c r="AF16" s="517"/>
      <c r="AG16" s="502"/>
      <c r="AH16" s="502"/>
      <c r="AI16" s="505"/>
      <c r="AJ16" s="546"/>
      <c r="AK16" s="537"/>
      <c r="AL16" s="517"/>
      <c r="AM16" s="502"/>
      <c r="AN16" s="502"/>
      <c r="AO16" s="505"/>
      <c r="AP16" s="556"/>
      <c r="AQ16" s="537"/>
      <c r="AR16" s="600"/>
    </row>
    <row r="17" spans="1:44" ht="15" customHeight="1" x14ac:dyDescent="0.15">
      <c r="A17" s="538"/>
      <c r="B17" s="538"/>
      <c r="C17" s="4"/>
      <c r="D17" s="33" t="s">
        <v>52</v>
      </c>
      <c r="E17" s="509" t="s">
        <v>53</v>
      </c>
      <c r="F17" s="509"/>
      <c r="G17" s="510"/>
      <c r="H17" s="565"/>
      <c r="I17" s="521"/>
      <c r="J17" s="521"/>
      <c r="K17" s="524"/>
      <c r="L17" s="564"/>
      <c r="M17" s="572"/>
      <c r="N17" s="558"/>
      <c r="O17" s="521"/>
      <c r="P17" s="80"/>
      <c r="Q17" s="524"/>
      <c r="R17" s="564"/>
      <c r="S17" s="80"/>
      <c r="T17" s="518"/>
      <c r="U17" s="503"/>
      <c r="V17" s="503"/>
      <c r="W17" s="506"/>
      <c r="X17" s="557"/>
      <c r="Y17" s="538"/>
      <c r="Z17" s="518"/>
      <c r="AA17" s="503"/>
      <c r="AB17" s="503"/>
      <c r="AC17" s="506"/>
      <c r="AD17" s="557"/>
      <c r="AE17" s="538"/>
      <c r="AF17" s="518"/>
      <c r="AG17" s="503"/>
      <c r="AH17" s="503"/>
      <c r="AI17" s="506"/>
      <c r="AJ17" s="591"/>
      <c r="AK17" s="538"/>
      <c r="AL17" s="518"/>
      <c r="AM17" s="503"/>
      <c r="AN17" s="503"/>
      <c r="AO17" s="506"/>
      <c r="AP17" s="557"/>
      <c r="AQ17" s="538"/>
      <c r="AR17" s="600"/>
    </row>
    <row r="18" spans="1:44" ht="51.75" customHeight="1" x14ac:dyDescent="0.15">
      <c r="A18" s="536">
        <v>2</v>
      </c>
      <c r="B18" s="585" t="s">
        <v>69</v>
      </c>
      <c r="C18" s="2" t="s">
        <v>54</v>
      </c>
      <c r="D18" s="553" t="s">
        <v>55</v>
      </c>
      <c r="E18" s="553"/>
      <c r="F18" s="553"/>
      <c r="G18" s="554"/>
      <c r="H18" s="561" t="s">
        <v>311</v>
      </c>
      <c r="I18" s="501">
        <f>IF(H18="■",1,0)</f>
        <v>0</v>
      </c>
      <c r="J18" s="501"/>
      <c r="K18" s="504" t="s">
        <v>315</v>
      </c>
      <c r="L18" s="525" t="s">
        <v>311</v>
      </c>
      <c r="M18" s="536">
        <f>IF(L18="■",1,0)</f>
        <v>0</v>
      </c>
      <c r="N18" s="561" t="s">
        <v>311</v>
      </c>
      <c r="O18" s="501">
        <f>IF(N18="■",1,0)</f>
        <v>0</v>
      </c>
      <c r="P18" s="501"/>
      <c r="Q18" s="504" t="s">
        <v>315</v>
      </c>
      <c r="R18" s="525" t="s">
        <v>311</v>
      </c>
      <c r="S18" s="536">
        <f>IF(R18="■",1,0)</f>
        <v>0</v>
      </c>
      <c r="T18" s="561" t="s">
        <v>311</v>
      </c>
      <c r="U18" s="501">
        <f>IF(T18="■",1,0)</f>
        <v>0</v>
      </c>
      <c r="V18" s="501"/>
      <c r="W18" s="504" t="s">
        <v>319</v>
      </c>
      <c r="X18" s="525" t="s">
        <v>311</v>
      </c>
      <c r="Y18" s="536">
        <f>IF(X18="■",1,0)</f>
        <v>0</v>
      </c>
      <c r="Z18" s="561" t="s">
        <v>311</v>
      </c>
      <c r="AA18" s="501">
        <f>IF(Z18="■",1,0)</f>
        <v>0</v>
      </c>
      <c r="AB18" s="501"/>
      <c r="AC18" s="504" t="s">
        <v>322</v>
      </c>
      <c r="AD18" s="525" t="s">
        <v>311</v>
      </c>
      <c r="AE18" s="536">
        <f>IF(AD18="■",1,0)</f>
        <v>0</v>
      </c>
      <c r="AF18" s="561" t="s">
        <v>311</v>
      </c>
      <c r="AG18" s="501">
        <f>IF(AF18="■",1,0)</f>
        <v>0</v>
      </c>
      <c r="AH18" s="501"/>
      <c r="AI18" s="504" t="s">
        <v>322</v>
      </c>
      <c r="AJ18" s="525" t="s">
        <v>311</v>
      </c>
      <c r="AK18" s="536">
        <f>IF(AJ18="■",1,0)</f>
        <v>0</v>
      </c>
      <c r="AL18" s="561" t="s">
        <v>311</v>
      </c>
      <c r="AM18" s="501">
        <f>IF(AL18="■",1,0)</f>
        <v>0</v>
      </c>
      <c r="AN18" s="501"/>
      <c r="AO18" s="504" t="s">
        <v>322</v>
      </c>
      <c r="AP18" s="525" t="s">
        <v>184</v>
      </c>
      <c r="AQ18" s="611">
        <f>IF(AP18="■",1,0)</f>
        <v>0</v>
      </c>
      <c r="AR18" s="600"/>
    </row>
    <row r="19" spans="1:44" ht="27.75" customHeight="1" x14ac:dyDescent="0.15">
      <c r="A19" s="537"/>
      <c r="B19" s="573"/>
      <c r="C19" s="3"/>
      <c r="D19" s="34" t="s">
        <v>39</v>
      </c>
      <c r="E19" s="507" t="s">
        <v>56</v>
      </c>
      <c r="F19" s="507"/>
      <c r="G19" s="508"/>
      <c r="H19" s="562"/>
      <c r="I19" s="502"/>
      <c r="J19" s="502"/>
      <c r="K19" s="505"/>
      <c r="L19" s="526"/>
      <c r="M19" s="537"/>
      <c r="N19" s="562"/>
      <c r="O19" s="502"/>
      <c r="P19" s="502"/>
      <c r="Q19" s="505"/>
      <c r="R19" s="526"/>
      <c r="S19" s="537"/>
      <c r="T19" s="562"/>
      <c r="U19" s="502"/>
      <c r="V19" s="502"/>
      <c r="W19" s="505"/>
      <c r="X19" s="526"/>
      <c r="Y19" s="537"/>
      <c r="Z19" s="562"/>
      <c r="AA19" s="502"/>
      <c r="AB19" s="502"/>
      <c r="AC19" s="505"/>
      <c r="AD19" s="526"/>
      <c r="AE19" s="537"/>
      <c r="AF19" s="562"/>
      <c r="AG19" s="502"/>
      <c r="AH19" s="502"/>
      <c r="AI19" s="505"/>
      <c r="AJ19" s="526"/>
      <c r="AK19" s="537"/>
      <c r="AL19" s="562"/>
      <c r="AM19" s="502"/>
      <c r="AN19" s="502"/>
      <c r="AO19" s="505"/>
      <c r="AP19" s="526"/>
      <c r="AQ19" s="612"/>
      <c r="AR19" s="600"/>
    </row>
    <row r="20" spans="1:44" ht="24" customHeight="1" x14ac:dyDescent="0.15">
      <c r="A20" s="537"/>
      <c r="B20" s="573"/>
      <c r="C20" s="3"/>
      <c r="D20" s="35"/>
      <c r="E20" s="29" t="s">
        <v>57</v>
      </c>
      <c r="F20" s="507" t="s">
        <v>58</v>
      </c>
      <c r="G20" s="508"/>
      <c r="H20" s="562"/>
      <c r="I20" s="502"/>
      <c r="J20" s="502"/>
      <c r="K20" s="505"/>
      <c r="L20" s="526"/>
      <c r="M20" s="537"/>
      <c r="N20" s="562"/>
      <c r="O20" s="502"/>
      <c r="P20" s="502"/>
      <c r="Q20" s="505"/>
      <c r="R20" s="526"/>
      <c r="S20" s="537"/>
      <c r="T20" s="562"/>
      <c r="U20" s="502"/>
      <c r="V20" s="502"/>
      <c r="W20" s="505"/>
      <c r="X20" s="526"/>
      <c r="Y20" s="537"/>
      <c r="Z20" s="562"/>
      <c r="AA20" s="502"/>
      <c r="AB20" s="502"/>
      <c r="AC20" s="505"/>
      <c r="AD20" s="526"/>
      <c r="AE20" s="537"/>
      <c r="AF20" s="562"/>
      <c r="AG20" s="502"/>
      <c r="AH20" s="502"/>
      <c r="AI20" s="505"/>
      <c r="AJ20" s="526"/>
      <c r="AK20" s="537"/>
      <c r="AL20" s="562"/>
      <c r="AM20" s="502"/>
      <c r="AN20" s="502"/>
      <c r="AO20" s="505"/>
      <c r="AP20" s="526"/>
      <c r="AQ20" s="612"/>
      <c r="AR20" s="600"/>
    </row>
    <row r="21" spans="1:44" ht="48" customHeight="1" x14ac:dyDescent="0.15">
      <c r="A21" s="537"/>
      <c r="B21" s="573"/>
      <c r="C21" s="3"/>
      <c r="D21" s="36"/>
      <c r="E21" s="29" t="s">
        <v>59</v>
      </c>
      <c r="F21" s="507" t="s">
        <v>60</v>
      </c>
      <c r="G21" s="508"/>
      <c r="H21" s="562"/>
      <c r="I21" s="502"/>
      <c r="J21" s="502"/>
      <c r="K21" s="505"/>
      <c r="L21" s="526"/>
      <c r="M21" s="537"/>
      <c r="N21" s="562"/>
      <c r="O21" s="502"/>
      <c r="P21" s="502"/>
      <c r="Q21" s="505"/>
      <c r="R21" s="526"/>
      <c r="S21" s="537"/>
      <c r="T21" s="562"/>
      <c r="U21" s="502"/>
      <c r="V21" s="502"/>
      <c r="W21" s="505"/>
      <c r="X21" s="526"/>
      <c r="Y21" s="537"/>
      <c r="Z21" s="562"/>
      <c r="AA21" s="502"/>
      <c r="AB21" s="502"/>
      <c r="AC21" s="505"/>
      <c r="AD21" s="526"/>
      <c r="AE21" s="537"/>
      <c r="AF21" s="562"/>
      <c r="AG21" s="502"/>
      <c r="AH21" s="502"/>
      <c r="AI21" s="505"/>
      <c r="AJ21" s="526"/>
      <c r="AK21" s="537"/>
      <c r="AL21" s="562"/>
      <c r="AM21" s="502"/>
      <c r="AN21" s="502"/>
      <c r="AO21" s="505"/>
      <c r="AP21" s="526"/>
      <c r="AQ21" s="612"/>
      <c r="AR21" s="600"/>
    </row>
    <row r="22" spans="1:44" ht="51" customHeight="1" x14ac:dyDescent="0.15">
      <c r="A22" s="537"/>
      <c r="B22" s="573"/>
      <c r="C22" s="3"/>
      <c r="D22" s="34" t="s">
        <v>61</v>
      </c>
      <c r="E22" s="511" t="s">
        <v>62</v>
      </c>
      <c r="F22" s="511"/>
      <c r="G22" s="512"/>
      <c r="H22" s="563"/>
      <c r="I22" s="502"/>
      <c r="J22" s="502"/>
      <c r="K22" s="505"/>
      <c r="L22" s="527"/>
      <c r="M22" s="537"/>
      <c r="N22" s="563"/>
      <c r="O22" s="502"/>
      <c r="P22" s="569"/>
      <c r="Q22" s="505"/>
      <c r="R22" s="527"/>
      <c r="S22" s="537"/>
      <c r="T22" s="563"/>
      <c r="U22" s="502"/>
      <c r="V22" s="502"/>
      <c r="W22" s="505"/>
      <c r="X22" s="527"/>
      <c r="Y22" s="537"/>
      <c r="Z22" s="563"/>
      <c r="AA22" s="502"/>
      <c r="AB22" s="502"/>
      <c r="AC22" s="505"/>
      <c r="AD22" s="527"/>
      <c r="AE22" s="537"/>
      <c r="AF22" s="563"/>
      <c r="AG22" s="502"/>
      <c r="AH22" s="502"/>
      <c r="AI22" s="505"/>
      <c r="AJ22" s="527"/>
      <c r="AK22" s="537"/>
      <c r="AL22" s="563"/>
      <c r="AM22" s="502"/>
      <c r="AN22" s="502"/>
      <c r="AO22" s="505"/>
      <c r="AP22" s="527"/>
      <c r="AQ22" s="613"/>
      <c r="AR22" s="600"/>
    </row>
    <row r="23" spans="1:44" ht="66.599999999999994" customHeight="1" x14ac:dyDescent="0.15">
      <c r="A23" s="537"/>
      <c r="B23" s="573"/>
      <c r="C23" s="39" t="s">
        <v>63</v>
      </c>
      <c r="D23" s="584" t="s">
        <v>210</v>
      </c>
      <c r="E23" s="584"/>
      <c r="F23" s="584"/>
      <c r="G23" s="528"/>
      <c r="H23" s="116" t="s">
        <v>311</v>
      </c>
      <c r="I23" s="108">
        <f>IF(H23="■",1,0)</f>
        <v>0</v>
      </c>
      <c r="J23" s="108"/>
      <c r="K23" s="108" t="s">
        <v>315</v>
      </c>
      <c r="L23" s="40" t="s">
        <v>311</v>
      </c>
      <c r="M23" s="108">
        <f>IF(L23="■",1,0)</f>
        <v>0</v>
      </c>
      <c r="N23" s="116" t="s">
        <v>311</v>
      </c>
      <c r="O23" s="108">
        <f>IF(N23="■",1,0)</f>
        <v>0</v>
      </c>
      <c r="P23" s="108"/>
      <c r="Q23" s="147" t="s">
        <v>319</v>
      </c>
      <c r="R23" s="40" t="s">
        <v>311</v>
      </c>
      <c r="S23" s="108">
        <f>IF(R23="■",1,0)</f>
        <v>0</v>
      </c>
      <c r="T23" s="116" t="s">
        <v>311</v>
      </c>
      <c r="U23" s="108">
        <f>IF(T23="■",1,0)</f>
        <v>0</v>
      </c>
      <c r="V23" s="108"/>
      <c r="W23" s="147" t="s">
        <v>319</v>
      </c>
      <c r="X23" s="40" t="s">
        <v>311</v>
      </c>
      <c r="Y23" s="108">
        <f>IF(X23="■",1,0)</f>
        <v>0</v>
      </c>
      <c r="Z23" s="116" t="s">
        <v>311</v>
      </c>
      <c r="AA23" s="108">
        <f>IF(Z23="■",1,0)</f>
        <v>0</v>
      </c>
      <c r="AB23" s="108"/>
      <c r="AC23" s="147" t="s">
        <v>322</v>
      </c>
      <c r="AD23" s="40" t="s">
        <v>311</v>
      </c>
      <c r="AE23" s="108">
        <f>IF(AD23="■",1,0)</f>
        <v>0</v>
      </c>
      <c r="AF23" s="116" t="s">
        <v>311</v>
      </c>
      <c r="AG23" s="108">
        <f>IF(AF23="■",1,0)</f>
        <v>0</v>
      </c>
      <c r="AH23" s="108"/>
      <c r="AI23" s="147" t="s">
        <v>322</v>
      </c>
      <c r="AJ23" s="40" t="s">
        <v>184</v>
      </c>
      <c r="AK23" s="108">
        <f>IF(AJ23="■",1,0)</f>
        <v>0</v>
      </c>
      <c r="AL23" s="116" t="s">
        <v>311</v>
      </c>
      <c r="AM23" s="108">
        <f>IF(AL23="■",1,0)</f>
        <v>0</v>
      </c>
      <c r="AN23" s="108"/>
      <c r="AO23" s="147" t="s">
        <v>322</v>
      </c>
      <c r="AP23" s="40" t="s">
        <v>184</v>
      </c>
      <c r="AQ23" s="38">
        <f>IF(AP23="■",1,0)</f>
        <v>0</v>
      </c>
      <c r="AR23" s="38"/>
    </row>
    <row r="24" spans="1:44" ht="54" customHeight="1" x14ac:dyDescent="0.15">
      <c r="A24" s="538"/>
      <c r="B24" s="586"/>
      <c r="C24" s="358" t="s">
        <v>19</v>
      </c>
      <c r="D24" s="587" t="s">
        <v>397</v>
      </c>
      <c r="E24" s="587"/>
      <c r="F24" s="587"/>
      <c r="G24" s="588"/>
      <c r="H24" s="169" t="s">
        <v>311</v>
      </c>
      <c r="I24" s="133">
        <f>IF(H24="■",1,0)</f>
        <v>0</v>
      </c>
      <c r="J24" s="133"/>
      <c r="K24" s="133" t="s">
        <v>315</v>
      </c>
      <c r="L24" s="170" t="s">
        <v>311</v>
      </c>
      <c r="M24" s="133">
        <f>IF(L24="■",1,0)</f>
        <v>0</v>
      </c>
      <c r="N24" s="169" t="s">
        <v>311</v>
      </c>
      <c r="O24" s="133">
        <f>IF(N24="■",1,0)</f>
        <v>0</v>
      </c>
      <c r="P24" s="133"/>
      <c r="Q24" s="132" t="s">
        <v>319</v>
      </c>
      <c r="R24" s="170" t="s">
        <v>311</v>
      </c>
      <c r="S24" s="133">
        <f>IF(R24="■",1,0)</f>
        <v>0</v>
      </c>
      <c r="T24" s="136" t="s">
        <v>311</v>
      </c>
      <c r="U24" s="133">
        <f>IF(T24="■",1,0)</f>
        <v>0</v>
      </c>
      <c r="V24" s="133"/>
      <c r="W24" s="132" t="s">
        <v>319</v>
      </c>
      <c r="X24" s="170" t="s">
        <v>311</v>
      </c>
      <c r="Y24" s="133">
        <f>IF(X24="■",1,0)</f>
        <v>0</v>
      </c>
      <c r="Z24" s="136" t="s">
        <v>311</v>
      </c>
      <c r="AA24" s="135">
        <f>IF(Z24="■",1,0)</f>
        <v>0</v>
      </c>
      <c r="AB24" s="135"/>
      <c r="AC24" s="134" t="s">
        <v>322</v>
      </c>
      <c r="AD24" s="170" t="s">
        <v>311</v>
      </c>
      <c r="AE24" s="133">
        <f>IF(AD24="■",1,0)</f>
        <v>0</v>
      </c>
      <c r="AF24" s="136" t="s">
        <v>311</v>
      </c>
      <c r="AG24" s="135">
        <f>IF(AF24="■",1,0)</f>
        <v>0</v>
      </c>
      <c r="AH24" s="135"/>
      <c r="AI24" s="134" t="s">
        <v>322</v>
      </c>
      <c r="AJ24" s="170" t="s">
        <v>184</v>
      </c>
      <c r="AK24" s="133">
        <f>IF(AJ24="■",1,0)</f>
        <v>0</v>
      </c>
      <c r="AL24" s="136" t="s">
        <v>311</v>
      </c>
      <c r="AM24" s="135">
        <f>IF(AL24="■",1,0)</f>
        <v>0</v>
      </c>
      <c r="AN24" s="135"/>
      <c r="AO24" s="134" t="s">
        <v>322</v>
      </c>
      <c r="AP24" s="170" t="s">
        <v>184</v>
      </c>
      <c r="AQ24" s="131">
        <f>IF(AP24="■",1,0)</f>
        <v>0</v>
      </c>
      <c r="AR24" s="38"/>
    </row>
    <row r="25" spans="1:44" ht="53.25" customHeight="1" x14ac:dyDescent="0.15">
      <c r="A25" s="38">
        <v>3</v>
      </c>
      <c r="B25" s="42" t="s">
        <v>211</v>
      </c>
      <c r="C25" s="39"/>
      <c r="D25" s="584" t="s">
        <v>64</v>
      </c>
      <c r="E25" s="584"/>
      <c r="F25" s="584"/>
      <c r="G25" s="528"/>
      <c r="H25" s="116" t="s">
        <v>311</v>
      </c>
      <c r="I25" s="108">
        <f>IF(H25="■",1,0)</f>
        <v>0</v>
      </c>
      <c r="J25" s="108"/>
      <c r="K25" s="108" t="s">
        <v>315</v>
      </c>
      <c r="L25" s="40" t="s">
        <v>311</v>
      </c>
      <c r="M25" s="108">
        <f>IF(L25="■",1,0)</f>
        <v>0</v>
      </c>
      <c r="N25" s="140" t="s">
        <v>311</v>
      </c>
      <c r="O25" s="130">
        <f>IF(N25="■",1,0)</f>
        <v>0</v>
      </c>
      <c r="P25" s="130"/>
      <c r="Q25" s="141" t="s">
        <v>380</v>
      </c>
      <c r="R25" s="40" t="s">
        <v>311</v>
      </c>
      <c r="S25" s="108">
        <f>IF(R25="■",1,0)</f>
        <v>0</v>
      </c>
      <c r="T25" s="140" t="s">
        <v>311</v>
      </c>
      <c r="U25" s="108">
        <f>IF(T25="■",1,0)</f>
        <v>0</v>
      </c>
      <c r="V25" s="108"/>
      <c r="W25" s="147" t="s">
        <v>319</v>
      </c>
      <c r="X25" s="40" t="s">
        <v>311</v>
      </c>
      <c r="Y25" s="108">
        <f>IF(X25="■",1,0)</f>
        <v>0</v>
      </c>
      <c r="Z25" s="140" t="s">
        <v>311</v>
      </c>
      <c r="AA25" s="130">
        <f>IF(Z25="■",1,0)</f>
        <v>0</v>
      </c>
      <c r="AB25" s="130"/>
      <c r="AC25" s="141" t="s">
        <v>380</v>
      </c>
      <c r="AD25" s="40" t="s">
        <v>311</v>
      </c>
      <c r="AE25" s="108">
        <f>IF(AD25="■",1,0)</f>
        <v>0</v>
      </c>
      <c r="AF25" s="140" t="s">
        <v>311</v>
      </c>
      <c r="AG25" s="108">
        <f>IF(AF25="■",1,0)</f>
        <v>0</v>
      </c>
      <c r="AH25" s="108"/>
      <c r="AI25" s="147" t="s">
        <v>322</v>
      </c>
      <c r="AJ25" s="40" t="s">
        <v>184</v>
      </c>
      <c r="AK25" s="108">
        <f>IF(AJ25="■",1,0)</f>
        <v>0</v>
      </c>
      <c r="AL25" s="140" t="s">
        <v>311</v>
      </c>
      <c r="AM25" s="130">
        <f>IF(AL25="■",1,0)</f>
        <v>0</v>
      </c>
      <c r="AN25" s="130"/>
      <c r="AO25" s="141" t="s">
        <v>380</v>
      </c>
      <c r="AP25" s="40" t="s">
        <v>184</v>
      </c>
      <c r="AQ25" s="38">
        <f>IF(AP25="■",1,0)</f>
        <v>0</v>
      </c>
      <c r="AR25" s="38"/>
    </row>
    <row r="26" spans="1:44" ht="25.5" customHeight="1" x14ac:dyDescent="0.15">
      <c r="A26" s="537">
        <v>4</v>
      </c>
      <c r="B26" s="537" t="s">
        <v>246</v>
      </c>
      <c r="C26" s="513" t="s">
        <v>398</v>
      </c>
      <c r="D26" s="514"/>
      <c r="E26" s="514"/>
      <c r="F26" s="514"/>
      <c r="G26" s="515"/>
      <c r="H26" s="516" t="s">
        <v>311</v>
      </c>
      <c r="I26" s="501">
        <f>IF(H26="■",1,0)</f>
        <v>0</v>
      </c>
      <c r="J26" s="501"/>
      <c r="K26" s="504" t="s">
        <v>315</v>
      </c>
      <c r="L26" s="545" t="s">
        <v>311</v>
      </c>
      <c r="M26" s="536">
        <f>IF(L26="■",1,0)</f>
        <v>0</v>
      </c>
      <c r="N26" s="516" t="s">
        <v>311</v>
      </c>
      <c r="O26" s="501">
        <f>IF(N26="■",1,0)</f>
        <v>0</v>
      </c>
      <c r="P26" s="501"/>
      <c r="Q26" s="504" t="s">
        <v>319</v>
      </c>
      <c r="R26" s="545" t="s">
        <v>311</v>
      </c>
      <c r="S26" s="536">
        <f>IF(R26="■",1,0)</f>
        <v>0</v>
      </c>
      <c r="T26" s="516" t="s">
        <v>311</v>
      </c>
      <c r="U26" s="501">
        <f>IF(T26="■",1,0)</f>
        <v>0</v>
      </c>
      <c r="V26" s="501"/>
      <c r="W26" s="504" t="s">
        <v>319</v>
      </c>
      <c r="X26" s="545" t="s">
        <v>184</v>
      </c>
      <c r="Y26" s="536">
        <f>IF(X26="■",1,0)</f>
        <v>0</v>
      </c>
      <c r="Z26" s="516" t="s">
        <v>311</v>
      </c>
      <c r="AA26" s="501">
        <f>IF(Z26="■",1,0)</f>
        <v>0</v>
      </c>
      <c r="AB26" s="501"/>
      <c r="AC26" s="504" t="s">
        <v>322</v>
      </c>
      <c r="AD26" s="545" t="s">
        <v>184</v>
      </c>
      <c r="AE26" s="536">
        <f>IF(AD26="■",1,0)</f>
        <v>0</v>
      </c>
      <c r="AF26" s="516" t="s">
        <v>311</v>
      </c>
      <c r="AG26" s="501">
        <f>IF(AF26="■",1,0)</f>
        <v>0</v>
      </c>
      <c r="AH26" s="501"/>
      <c r="AI26" s="504" t="s">
        <v>322</v>
      </c>
      <c r="AJ26" s="545" t="s">
        <v>184</v>
      </c>
      <c r="AK26" s="536">
        <f>IF(AJ26="■",1,0)</f>
        <v>0</v>
      </c>
      <c r="AL26" s="516" t="s">
        <v>311</v>
      </c>
      <c r="AM26" s="501">
        <f>IF(AL26="■",1,0)</f>
        <v>0</v>
      </c>
      <c r="AN26" s="501"/>
      <c r="AO26" s="501" t="s">
        <v>322</v>
      </c>
      <c r="AP26" s="545" t="s">
        <v>311</v>
      </c>
      <c r="AQ26" s="536">
        <f>IF(AP26="■",1,0)</f>
        <v>0</v>
      </c>
      <c r="AR26" s="600"/>
    </row>
    <row r="27" spans="1:44" ht="15" customHeight="1" x14ac:dyDescent="0.15">
      <c r="A27" s="537"/>
      <c r="B27" s="537"/>
      <c r="C27" s="41" t="s">
        <v>1</v>
      </c>
      <c r="D27" s="587" t="s">
        <v>65</v>
      </c>
      <c r="E27" s="587"/>
      <c r="F27" s="587"/>
      <c r="G27" s="588"/>
      <c r="H27" s="517"/>
      <c r="I27" s="502"/>
      <c r="J27" s="502"/>
      <c r="K27" s="505"/>
      <c r="L27" s="546"/>
      <c r="M27" s="537"/>
      <c r="N27" s="517"/>
      <c r="O27" s="502"/>
      <c r="P27" s="502"/>
      <c r="Q27" s="505"/>
      <c r="R27" s="546"/>
      <c r="S27" s="537"/>
      <c r="T27" s="517"/>
      <c r="U27" s="502"/>
      <c r="V27" s="502"/>
      <c r="W27" s="505"/>
      <c r="X27" s="546"/>
      <c r="Y27" s="537"/>
      <c r="Z27" s="517"/>
      <c r="AA27" s="502"/>
      <c r="AB27" s="502"/>
      <c r="AC27" s="505"/>
      <c r="AD27" s="546"/>
      <c r="AE27" s="537"/>
      <c r="AF27" s="517"/>
      <c r="AG27" s="502"/>
      <c r="AH27" s="502"/>
      <c r="AI27" s="505"/>
      <c r="AJ27" s="546"/>
      <c r="AK27" s="537"/>
      <c r="AL27" s="517"/>
      <c r="AM27" s="502"/>
      <c r="AN27" s="502"/>
      <c r="AO27" s="502"/>
      <c r="AP27" s="546"/>
      <c r="AQ27" s="537"/>
      <c r="AR27" s="600"/>
    </row>
    <row r="28" spans="1:44" ht="51.75" customHeight="1" x14ac:dyDescent="0.15">
      <c r="A28" s="537"/>
      <c r="B28" s="537"/>
      <c r="C28" s="37" t="s">
        <v>71</v>
      </c>
      <c r="D28" s="507" t="s">
        <v>399</v>
      </c>
      <c r="E28" s="507"/>
      <c r="F28" s="507"/>
      <c r="G28" s="508"/>
      <c r="H28" s="517"/>
      <c r="I28" s="502"/>
      <c r="J28" s="502"/>
      <c r="K28" s="505"/>
      <c r="L28" s="546"/>
      <c r="M28" s="537"/>
      <c r="N28" s="517"/>
      <c r="O28" s="502"/>
      <c r="P28" s="502"/>
      <c r="Q28" s="505"/>
      <c r="R28" s="546"/>
      <c r="S28" s="537"/>
      <c r="T28" s="517"/>
      <c r="U28" s="502"/>
      <c r="V28" s="502"/>
      <c r="W28" s="505"/>
      <c r="X28" s="546"/>
      <c r="Y28" s="537"/>
      <c r="Z28" s="517"/>
      <c r="AA28" s="502"/>
      <c r="AB28" s="502"/>
      <c r="AC28" s="505"/>
      <c r="AD28" s="546"/>
      <c r="AE28" s="537"/>
      <c r="AF28" s="517"/>
      <c r="AG28" s="502"/>
      <c r="AH28" s="502"/>
      <c r="AI28" s="505"/>
      <c r="AJ28" s="546"/>
      <c r="AK28" s="537"/>
      <c r="AL28" s="517"/>
      <c r="AM28" s="502"/>
      <c r="AN28" s="502"/>
      <c r="AO28" s="502"/>
      <c r="AP28" s="546"/>
      <c r="AQ28" s="537"/>
      <c r="AR28" s="600"/>
    </row>
    <row r="29" spans="1:44" ht="50.25" customHeight="1" x14ac:dyDescent="0.15">
      <c r="A29" s="537"/>
      <c r="B29" s="537"/>
      <c r="C29" s="37" t="s">
        <v>19</v>
      </c>
      <c r="D29" s="507" t="s">
        <v>400</v>
      </c>
      <c r="E29" s="507"/>
      <c r="F29" s="507"/>
      <c r="G29" s="508"/>
      <c r="H29" s="518"/>
      <c r="I29" s="503"/>
      <c r="J29" s="503"/>
      <c r="K29" s="506"/>
      <c r="L29" s="546"/>
      <c r="M29" s="538"/>
      <c r="N29" s="518"/>
      <c r="O29" s="503"/>
      <c r="P29" s="503"/>
      <c r="Q29" s="506"/>
      <c r="R29" s="546"/>
      <c r="S29" s="538"/>
      <c r="T29" s="518"/>
      <c r="U29" s="503"/>
      <c r="V29" s="503"/>
      <c r="W29" s="506"/>
      <c r="X29" s="546"/>
      <c r="Y29" s="538"/>
      <c r="Z29" s="518"/>
      <c r="AA29" s="503"/>
      <c r="AB29" s="503"/>
      <c r="AC29" s="506"/>
      <c r="AD29" s="546"/>
      <c r="AE29" s="538"/>
      <c r="AF29" s="518"/>
      <c r="AG29" s="503"/>
      <c r="AH29" s="503"/>
      <c r="AI29" s="506"/>
      <c r="AJ29" s="546"/>
      <c r="AK29" s="538"/>
      <c r="AL29" s="518"/>
      <c r="AM29" s="503"/>
      <c r="AN29" s="503"/>
      <c r="AO29" s="503"/>
      <c r="AP29" s="546"/>
      <c r="AQ29" s="538"/>
      <c r="AR29" s="600"/>
    </row>
    <row r="30" spans="1:44" ht="15" customHeight="1" x14ac:dyDescent="0.15">
      <c r="A30" s="600">
        <v>5</v>
      </c>
      <c r="B30" s="603" t="s">
        <v>379</v>
      </c>
      <c r="C30" s="566" t="s">
        <v>66</v>
      </c>
      <c r="D30" s="567"/>
      <c r="E30" s="567"/>
      <c r="F30" s="567"/>
      <c r="G30" s="568"/>
      <c r="H30" s="539"/>
      <c r="I30" s="540"/>
      <c r="J30" s="540"/>
      <c r="K30" s="540"/>
      <c r="L30" s="541"/>
      <c r="M30" s="109"/>
      <c r="N30" s="539"/>
      <c r="O30" s="540"/>
      <c r="P30" s="540"/>
      <c r="Q30" s="540"/>
      <c r="R30" s="541"/>
      <c r="S30" s="109"/>
      <c r="T30" s="561"/>
      <c r="U30" s="598"/>
      <c r="V30" s="598"/>
      <c r="W30" s="598"/>
      <c r="X30" s="599"/>
      <c r="Y30" s="143"/>
      <c r="Z30" s="561"/>
      <c r="AA30" s="598"/>
      <c r="AB30" s="598"/>
      <c r="AC30" s="598"/>
      <c r="AD30" s="599"/>
      <c r="AE30" s="143"/>
      <c r="AF30" s="561"/>
      <c r="AG30" s="598"/>
      <c r="AH30" s="598"/>
      <c r="AI30" s="598"/>
      <c r="AJ30" s="599"/>
      <c r="AK30" s="143"/>
      <c r="AL30" s="561"/>
      <c r="AM30" s="598"/>
      <c r="AN30" s="598"/>
      <c r="AO30" s="598"/>
      <c r="AP30" s="599"/>
      <c r="AQ30" s="156"/>
      <c r="AR30" s="536"/>
    </row>
    <row r="31" spans="1:44" ht="30.75" customHeight="1" x14ac:dyDescent="0.15">
      <c r="A31" s="600"/>
      <c r="B31" s="600"/>
      <c r="C31" s="601"/>
      <c r="D31" s="507" t="s">
        <v>401</v>
      </c>
      <c r="E31" s="507"/>
      <c r="F31" s="507"/>
      <c r="G31" s="508"/>
      <c r="H31" s="117"/>
      <c r="I31" s="110"/>
      <c r="J31" s="110"/>
      <c r="K31" s="118"/>
      <c r="L31" s="43"/>
      <c r="M31" s="110"/>
      <c r="N31" s="117"/>
      <c r="O31" s="110"/>
      <c r="P31" s="110"/>
      <c r="Q31" s="118"/>
      <c r="R31" s="43"/>
      <c r="S31" s="110"/>
      <c r="T31" s="115" t="s">
        <v>311</v>
      </c>
      <c r="U31" s="107"/>
      <c r="V31" s="107">
        <f>IF(T31="■",1,0)</f>
        <v>0</v>
      </c>
      <c r="W31" s="139" t="s">
        <v>320</v>
      </c>
      <c r="X31" s="44"/>
      <c r="Y31" s="144"/>
      <c r="Z31" s="115" t="s">
        <v>311</v>
      </c>
      <c r="AA31" s="107"/>
      <c r="AB31" s="107">
        <f>IF(Z31="■",1,0)</f>
        <v>0</v>
      </c>
      <c r="AC31" s="139" t="s">
        <v>321</v>
      </c>
      <c r="AD31" s="44"/>
      <c r="AE31" s="144"/>
      <c r="AF31" s="115" t="s">
        <v>311</v>
      </c>
      <c r="AG31" s="107">
        <f>IF(AF31="■",1,0)</f>
        <v>0</v>
      </c>
      <c r="AH31" s="107"/>
      <c r="AI31" s="359" t="s">
        <v>381</v>
      </c>
      <c r="AJ31" s="323" t="s">
        <v>311</v>
      </c>
      <c r="AK31" s="144">
        <f>IF(AJ31="■",1,0)</f>
        <v>0</v>
      </c>
      <c r="AL31" s="115" t="s">
        <v>311</v>
      </c>
      <c r="AM31" s="107"/>
      <c r="AN31" s="107">
        <f>IF(AL31="■",1,0)</f>
        <v>0</v>
      </c>
      <c r="AO31" s="139" t="s">
        <v>321</v>
      </c>
      <c r="AP31" s="44"/>
      <c r="AQ31" s="157"/>
      <c r="AR31" s="538"/>
    </row>
    <row r="32" spans="1:44" ht="30.75" customHeight="1" x14ac:dyDescent="0.15">
      <c r="A32" s="600"/>
      <c r="B32" s="600"/>
      <c r="C32" s="602"/>
      <c r="D32" s="509" t="s">
        <v>402</v>
      </c>
      <c r="E32" s="509"/>
      <c r="F32" s="509"/>
      <c r="G32" s="510"/>
      <c r="H32" s="530"/>
      <c r="I32" s="531"/>
      <c r="J32" s="531"/>
      <c r="K32" s="531"/>
      <c r="L32" s="532"/>
      <c r="M32" s="360"/>
      <c r="N32" s="530"/>
      <c r="O32" s="531"/>
      <c r="P32" s="531"/>
      <c r="Q32" s="531"/>
      <c r="R32" s="532"/>
      <c r="S32" s="360"/>
      <c r="T32" s="542"/>
      <c r="U32" s="543"/>
      <c r="V32" s="543"/>
      <c r="W32" s="543"/>
      <c r="X32" s="544"/>
      <c r="Y32" s="361"/>
      <c r="Z32" s="542"/>
      <c r="AA32" s="543"/>
      <c r="AB32" s="543"/>
      <c r="AC32" s="543"/>
      <c r="AD32" s="544"/>
      <c r="AE32" s="151"/>
      <c r="AF32" s="150" t="s">
        <v>311</v>
      </c>
      <c r="AG32" s="151"/>
      <c r="AH32" s="151">
        <f>IF(AF32="■",1,0)</f>
        <v>0</v>
      </c>
      <c r="AI32" s="152" t="s">
        <v>321</v>
      </c>
      <c r="AJ32" s="362"/>
      <c r="AK32" s="363"/>
      <c r="AL32" s="542"/>
      <c r="AM32" s="543"/>
      <c r="AN32" s="543"/>
      <c r="AO32" s="543"/>
      <c r="AP32" s="544"/>
      <c r="AQ32" s="335"/>
      <c r="AR32" s="159"/>
    </row>
    <row r="33" spans="1:46" ht="51" customHeight="1" x14ac:dyDescent="0.15">
      <c r="A33" s="38">
        <v>6</v>
      </c>
      <c r="B33" s="42" t="s">
        <v>323</v>
      </c>
      <c r="C33" s="39"/>
      <c r="D33" s="528" t="s">
        <v>67</v>
      </c>
      <c r="E33" s="529"/>
      <c r="F33" s="529"/>
      <c r="G33" s="529"/>
      <c r="H33" s="113"/>
      <c r="I33" s="106"/>
      <c r="J33" s="106"/>
      <c r="K33" s="119"/>
      <c r="L33" s="45"/>
      <c r="M33" s="106"/>
      <c r="N33" s="113"/>
      <c r="O33" s="106"/>
      <c r="P33" s="106"/>
      <c r="Q33" s="119"/>
      <c r="R33" s="45"/>
      <c r="S33" s="106"/>
      <c r="T33" s="116" t="s">
        <v>311</v>
      </c>
      <c r="U33" s="108"/>
      <c r="V33" s="108">
        <f>IF(T33="■",1,0)</f>
        <v>0</v>
      </c>
      <c r="W33" s="147" t="s">
        <v>320</v>
      </c>
      <c r="X33" s="46"/>
      <c r="Y33" s="145"/>
      <c r="Z33" s="116" t="s">
        <v>311</v>
      </c>
      <c r="AA33" s="108"/>
      <c r="AB33" s="108">
        <f>IF(Z33="■",1,0)</f>
        <v>0</v>
      </c>
      <c r="AC33" s="147" t="s">
        <v>321</v>
      </c>
      <c r="AD33" s="46"/>
      <c r="AE33" s="149"/>
      <c r="AF33" s="116" t="s">
        <v>311</v>
      </c>
      <c r="AG33" s="108"/>
      <c r="AH33" s="108">
        <f>IF(AF33="■",1,0)</f>
        <v>0</v>
      </c>
      <c r="AI33" s="147" t="s">
        <v>321</v>
      </c>
      <c r="AJ33" s="46"/>
      <c r="AK33" s="145"/>
      <c r="AL33" s="116" t="s">
        <v>311</v>
      </c>
      <c r="AM33" s="108"/>
      <c r="AN33" s="108">
        <f>IF(AL33="■",1,0)</f>
        <v>0</v>
      </c>
      <c r="AO33" s="147" t="s">
        <v>321</v>
      </c>
      <c r="AP33" s="46"/>
      <c r="AQ33" s="159"/>
      <c r="AR33" s="159"/>
    </row>
    <row r="34" spans="1:46" ht="26.25" customHeight="1" x14ac:dyDescent="0.15">
      <c r="A34" s="537">
        <v>7</v>
      </c>
      <c r="B34" s="573" t="s">
        <v>176</v>
      </c>
      <c r="C34" s="566" t="s">
        <v>403</v>
      </c>
      <c r="D34" s="567"/>
      <c r="E34" s="567"/>
      <c r="F34" s="567"/>
      <c r="G34" s="568"/>
      <c r="H34" s="574"/>
      <c r="I34" s="575"/>
      <c r="J34" s="575"/>
      <c r="K34" s="575"/>
      <c r="L34" s="576"/>
      <c r="M34" s="570"/>
      <c r="N34" s="574"/>
      <c r="O34" s="575"/>
      <c r="P34" s="575"/>
      <c r="Q34" s="575"/>
      <c r="R34" s="576"/>
      <c r="S34" s="121"/>
      <c r="T34" s="581"/>
      <c r="U34" s="582"/>
      <c r="V34" s="582"/>
      <c r="W34" s="582"/>
      <c r="X34" s="583"/>
      <c r="Y34" s="133"/>
      <c r="Z34" s="581"/>
      <c r="AA34" s="582"/>
      <c r="AB34" s="582"/>
      <c r="AC34" s="582"/>
      <c r="AD34" s="583"/>
      <c r="AE34" s="133"/>
      <c r="AF34" s="581"/>
      <c r="AG34" s="582"/>
      <c r="AH34" s="582"/>
      <c r="AI34" s="582"/>
      <c r="AJ34" s="583"/>
      <c r="AK34" s="133"/>
      <c r="AL34" s="581"/>
      <c r="AM34" s="582"/>
      <c r="AN34" s="582"/>
      <c r="AO34" s="582"/>
      <c r="AP34" s="583"/>
      <c r="AQ34" s="156"/>
      <c r="AR34" s="600"/>
    </row>
    <row r="35" spans="1:46" ht="15" customHeight="1" x14ac:dyDescent="0.15">
      <c r="A35" s="537"/>
      <c r="B35" s="537"/>
      <c r="C35" s="41" t="s">
        <v>1</v>
      </c>
      <c r="D35" s="577" t="s">
        <v>239</v>
      </c>
      <c r="E35" s="577"/>
      <c r="F35" s="577"/>
      <c r="G35" s="578"/>
      <c r="H35" s="364"/>
      <c r="I35" s="365"/>
      <c r="J35" s="365"/>
      <c r="K35" s="366"/>
      <c r="L35" s="43"/>
      <c r="M35" s="571"/>
      <c r="N35" s="364"/>
      <c r="O35" s="365"/>
      <c r="P35" s="365"/>
      <c r="Q35" s="366"/>
      <c r="R35" s="43"/>
      <c r="S35" s="110"/>
      <c r="T35" s="115" t="s">
        <v>311</v>
      </c>
      <c r="U35" s="107"/>
      <c r="V35" s="107">
        <f>IF(T35="■",1,0)</f>
        <v>0</v>
      </c>
      <c r="W35" s="139" t="s">
        <v>320</v>
      </c>
      <c r="X35" s="44"/>
      <c r="Y35" s="144"/>
      <c r="Z35" s="115" t="s">
        <v>311</v>
      </c>
      <c r="AA35" s="107"/>
      <c r="AB35" s="107">
        <f>IF(Z35="■",1,0)</f>
        <v>0</v>
      </c>
      <c r="AC35" s="139" t="s">
        <v>321</v>
      </c>
      <c r="AD35" s="44"/>
      <c r="AE35" s="144"/>
      <c r="AF35" s="115" t="s">
        <v>311</v>
      </c>
      <c r="AG35" s="107"/>
      <c r="AH35" s="107">
        <f>IF(AF35="■",1,0)</f>
        <v>0</v>
      </c>
      <c r="AI35" s="139" t="s">
        <v>321</v>
      </c>
      <c r="AJ35" s="44"/>
      <c r="AK35" s="144"/>
      <c r="AL35" s="115" t="s">
        <v>311</v>
      </c>
      <c r="AM35" s="107"/>
      <c r="AN35" s="107">
        <f>IF(AL35="■",1,0)</f>
        <v>0</v>
      </c>
      <c r="AO35" s="139" t="s">
        <v>321</v>
      </c>
      <c r="AP35" s="44"/>
      <c r="AQ35" s="157"/>
      <c r="AR35" s="600"/>
    </row>
    <row r="36" spans="1:46" ht="31.5" customHeight="1" x14ac:dyDescent="0.15">
      <c r="A36" s="538"/>
      <c r="B36" s="538"/>
      <c r="C36" s="367" t="s">
        <v>71</v>
      </c>
      <c r="D36" s="579" t="s">
        <v>175</v>
      </c>
      <c r="E36" s="579"/>
      <c r="F36" s="579"/>
      <c r="G36" s="580"/>
      <c r="H36" s="368"/>
      <c r="I36" s="369"/>
      <c r="J36" s="369"/>
      <c r="K36" s="370"/>
      <c r="L36" s="47"/>
      <c r="M36" s="572"/>
      <c r="N36" s="368"/>
      <c r="O36" s="369"/>
      <c r="P36" s="369"/>
      <c r="Q36" s="370"/>
      <c r="R36" s="47"/>
      <c r="S36" s="371"/>
      <c r="T36" s="150" t="s">
        <v>311</v>
      </c>
      <c r="U36" s="151"/>
      <c r="V36" s="151">
        <f>IF(T36="■",1,0)</f>
        <v>0</v>
      </c>
      <c r="W36" s="152" t="s">
        <v>320</v>
      </c>
      <c r="X36" s="372"/>
      <c r="Y36" s="373"/>
      <c r="Z36" s="150" t="s">
        <v>311</v>
      </c>
      <c r="AA36" s="151"/>
      <c r="AB36" s="151">
        <f>IF(Z36="■",1,0)</f>
        <v>0</v>
      </c>
      <c r="AC36" s="152" t="s">
        <v>321</v>
      </c>
      <c r="AD36" s="372"/>
      <c r="AE36" s="373"/>
      <c r="AF36" s="150" t="s">
        <v>311</v>
      </c>
      <c r="AG36" s="151"/>
      <c r="AH36" s="151">
        <f>IF(AF36="■",1,0)</f>
        <v>0</v>
      </c>
      <c r="AI36" s="152" t="s">
        <v>321</v>
      </c>
      <c r="AJ36" s="372"/>
      <c r="AK36" s="373"/>
      <c r="AL36" s="150" t="s">
        <v>311</v>
      </c>
      <c r="AM36" s="151"/>
      <c r="AN36" s="151">
        <f>IF(AL36="■",1,0)</f>
        <v>0</v>
      </c>
      <c r="AO36" s="152" t="s">
        <v>321</v>
      </c>
      <c r="AP36" s="372"/>
      <c r="AQ36" s="158"/>
      <c r="AR36" s="600"/>
    </row>
    <row r="37" spans="1:46" ht="28.5" customHeight="1" x14ac:dyDescent="0.15">
      <c r="A37" s="536">
        <v>8</v>
      </c>
      <c r="B37" s="592" t="s">
        <v>206</v>
      </c>
      <c r="C37" s="595" t="s">
        <v>207</v>
      </c>
      <c r="D37" s="596"/>
      <c r="E37" s="596"/>
      <c r="F37" s="596"/>
      <c r="G37" s="597"/>
      <c r="H37" s="124"/>
      <c r="I37" s="125"/>
      <c r="J37" s="125"/>
      <c r="K37" s="126"/>
      <c r="L37" s="127"/>
      <c r="M37" s="498"/>
      <c r="N37" s="496"/>
      <c r="O37" s="496"/>
      <c r="P37" s="496"/>
      <c r="Q37" s="497"/>
      <c r="R37" s="326"/>
      <c r="S37" s="162"/>
      <c r="T37" s="163"/>
      <c r="U37" s="164"/>
      <c r="V37" s="164"/>
      <c r="W37" s="165"/>
      <c r="X37" s="166"/>
      <c r="Y37" s="167"/>
      <c r="Z37" s="163"/>
      <c r="AA37" s="164"/>
      <c r="AB37" s="164"/>
      <c r="AC37" s="165"/>
      <c r="AD37" s="166"/>
      <c r="AE37" s="167"/>
      <c r="AF37" s="163"/>
      <c r="AG37" s="164"/>
      <c r="AH37" s="164"/>
      <c r="AI37" s="165"/>
      <c r="AJ37" s="166"/>
      <c r="AK37" s="167"/>
      <c r="AL37" s="163"/>
      <c r="AM37" s="164"/>
      <c r="AN37" s="164"/>
      <c r="AO37" s="165"/>
      <c r="AP37" s="166"/>
      <c r="AQ37" s="168"/>
      <c r="AR37" s="603"/>
    </row>
    <row r="38" spans="1:46" ht="15" customHeight="1" x14ac:dyDescent="0.15">
      <c r="A38" s="537"/>
      <c r="B38" s="593"/>
      <c r="C38" s="41" t="s">
        <v>1</v>
      </c>
      <c r="D38" s="587" t="s">
        <v>208</v>
      </c>
      <c r="E38" s="587"/>
      <c r="F38" s="587"/>
      <c r="G38" s="588"/>
      <c r="H38" s="120"/>
      <c r="I38" s="121"/>
      <c r="J38" s="121"/>
      <c r="K38" s="122"/>
      <c r="L38" s="123"/>
      <c r="M38" s="499"/>
      <c r="N38" s="120"/>
      <c r="O38" s="121"/>
      <c r="P38" s="121"/>
      <c r="Q38" s="122"/>
      <c r="R38" s="123"/>
      <c r="S38" s="160"/>
      <c r="T38" s="169" t="s">
        <v>311</v>
      </c>
      <c r="U38" s="133"/>
      <c r="V38" s="133">
        <f>IF(T38="■",1,0)</f>
        <v>0</v>
      </c>
      <c r="W38" s="132" t="s">
        <v>320</v>
      </c>
      <c r="X38" s="161"/>
      <c r="Y38" s="374"/>
      <c r="Z38" s="169" t="s">
        <v>311</v>
      </c>
      <c r="AA38" s="133"/>
      <c r="AB38" s="133">
        <f>IF(Z38="■",1,0)</f>
        <v>0</v>
      </c>
      <c r="AC38" s="132" t="s">
        <v>321</v>
      </c>
      <c r="AD38" s="161"/>
      <c r="AE38" s="374"/>
      <c r="AF38" s="169" t="s">
        <v>311</v>
      </c>
      <c r="AG38" s="133"/>
      <c r="AH38" s="133">
        <f>IF(AF38="■",1,0)</f>
        <v>0</v>
      </c>
      <c r="AI38" s="132" t="s">
        <v>321</v>
      </c>
      <c r="AJ38" s="161"/>
      <c r="AK38" s="374"/>
      <c r="AL38" s="169" t="s">
        <v>311</v>
      </c>
      <c r="AM38" s="133"/>
      <c r="AN38" s="133">
        <f>IF(AL38="■",1,0)</f>
        <v>0</v>
      </c>
      <c r="AO38" s="132" t="s">
        <v>321</v>
      </c>
      <c r="AP38" s="161"/>
      <c r="AQ38" s="157"/>
      <c r="AR38" s="603"/>
    </row>
    <row r="39" spans="1:46" ht="16.5" customHeight="1" x14ac:dyDescent="0.15">
      <c r="A39" s="538"/>
      <c r="B39" s="594"/>
      <c r="C39" s="367" t="s">
        <v>71</v>
      </c>
      <c r="D39" s="509" t="s">
        <v>209</v>
      </c>
      <c r="E39" s="509"/>
      <c r="F39" s="509"/>
      <c r="G39" s="510"/>
      <c r="H39" s="78"/>
      <c r="I39" s="80"/>
      <c r="J39" s="80"/>
      <c r="K39" s="111"/>
      <c r="L39" s="47"/>
      <c r="M39" s="500"/>
      <c r="N39" s="78"/>
      <c r="O39" s="80"/>
      <c r="P39" s="80"/>
      <c r="Q39" s="111"/>
      <c r="R39" s="47"/>
      <c r="S39" s="105"/>
      <c r="T39" s="78"/>
      <c r="U39" s="80"/>
      <c r="V39" s="80"/>
      <c r="W39" s="111"/>
      <c r="X39" s="375"/>
      <c r="Y39" s="105"/>
      <c r="Z39" s="136" t="s">
        <v>311</v>
      </c>
      <c r="AA39" s="135"/>
      <c r="AB39" s="135">
        <f>IF(Z39="■",1,0)</f>
        <v>0</v>
      </c>
      <c r="AC39" s="134" t="s">
        <v>321</v>
      </c>
      <c r="AD39" s="48"/>
      <c r="AE39" s="149"/>
      <c r="AF39" s="78"/>
      <c r="AG39" s="80"/>
      <c r="AH39" s="80"/>
      <c r="AI39" s="111"/>
      <c r="AJ39" s="375"/>
      <c r="AK39" s="149"/>
      <c r="AL39" s="136" t="s">
        <v>311</v>
      </c>
      <c r="AM39" s="135"/>
      <c r="AN39" s="135">
        <f>IF(AL39="■",1,0)</f>
        <v>0</v>
      </c>
      <c r="AO39" s="134" t="s">
        <v>321</v>
      </c>
      <c r="AP39" s="48"/>
      <c r="AQ39" s="158"/>
      <c r="AR39" s="603"/>
    </row>
    <row r="40" spans="1:46" ht="32.25" customHeight="1" x14ac:dyDescent="0.15">
      <c r="A40" s="604" t="s">
        <v>318</v>
      </c>
      <c r="B40" s="605"/>
      <c r="C40" s="605"/>
      <c r="D40" s="605"/>
      <c r="E40" s="605"/>
      <c r="F40" s="605"/>
      <c r="G40" s="606"/>
      <c r="H40" s="95" t="s">
        <v>307</v>
      </c>
      <c r="I40" s="493">
        <f>SUM(I5:I39)</f>
        <v>0</v>
      </c>
      <c r="J40" s="494"/>
      <c r="K40" s="494"/>
      <c r="L40" s="495"/>
      <c r="M40" s="159"/>
      <c r="N40" s="95" t="s">
        <v>307</v>
      </c>
      <c r="O40" s="493">
        <f>SUM(O5:O39)</f>
        <v>0</v>
      </c>
      <c r="P40" s="494"/>
      <c r="Q40" s="494"/>
      <c r="R40" s="495"/>
      <c r="S40" s="159"/>
      <c r="T40" s="95" t="s">
        <v>307</v>
      </c>
      <c r="U40" s="493">
        <f>SUM(U5:U39)</f>
        <v>0</v>
      </c>
      <c r="V40" s="494"/>
      <c r="W40" s="494"/>
      <c r="X40" s="494"/>
      <c r="Y40" s="495"/>
      <c r="Z40" s="95" t="s">
        <v>307</v>
      </c>
      <c r="AA40" s="493">
        <f>SUM(AA5:AA39)</f>
        <v>0</v>
      </c>
      <c r="AB40" s="494"/>
      <c r="AC40" s="494"/>
      <c r="AD40" s="495"/>
      <c r="AF40" s="95" t="s">
        <v>307</v>
      </c>
      <c r="AG40" s="493">
        <f>SUM(AG5:AG39)</f>
        <v>0</v>
      </c>
      <c r="AH40" s="494"/>
      <c r="AI40" s="494"/>
      <c r="AJ40" s="494"/>
      <c r="AK40" s="495"/>
      <c r="AL40" s="95" t="s">
        <v>307</v>
      </c>
      <c r="AM40" s="493">
        <f>SUM(AM5:AM39)</f>
        <v>0</v>
      </c>
      <c r="AN40" s="494"/>
      <c r="AO40" s="494"/>
      <c r="AP40" s="494"/>
      <c r="AQ40" s="495"/>
      <c r="AR40" s="243"/>
    </row>
    <row r="41" spans="1:46" ht="32.25" customHeight="1" x14ac:dyDescent="0.15">
      <c r="A41" s="607"/>
      <c r="B41" s="608"/>
      <c r="C41" s="608"/>
      <c r="D41" s="608"/>
      <c r="E41" s="608"/>
      <c r="F41" s="608"/>
      <c r="G41" s="609"/>
      <c r="H41" s="95" t="s">
        <v>308</v>
      </c>
      <c r="I41" s="77"/>
      <c r="J41" s="77"/>
      <c r="K41" s="534"/>
      <c r="L41" s="535"/>
      <c r="M41" s="325"/>
      <c r="N41" s="95" t="s">
        <v>308</v>
      </c>
      <c r="O41" s="533"/>
      <c r="P41" s="534"/>
      <c r="Q41" s="534"/>
      <c r="R41" s="535"/>
      <c r="S41" s="159"/>
      <c r="T41" s="95" t="s">
        <v>308</v>
      </c>
      <c r="U41" s="493">
        <f>SUM(V5:V39)</f>
        <v>0</v>
      </c>
      <c r="V41" s="494"/>
      <c r="W41" s="494"/>
      <c r="X41" s="494"/>
      <c r="Y41" s="495"/>
      <c r="Z41" s="95" t="s">
        <v>308</v>
      </c>
      <c r="AA41" s="493">
        <f>SUM(AB5:AB39)</f>
        <v>0</v>
      </c>
      <c r="AB41" s="494"/>
      <c r="AC41" s="494"/>
      <c r="AD41" s="495"/>
      <c r="AF41" s="95" t="s">
        <v>308</v>
      </c>
      <c r="AG41" s="493">
        <f>SUM(AH5:AH39)</f>
        <v>0</v>
      </c>
      <c r="AH41" s="494"/>
      <c r="AI41" s="494"/>
      <c r="AJ41" s="494"/>
      <c r="AK41" s="495"/>
      <c r="AL41" s="95" t="s">
        <v>308</v>
      </c>
      <c r="AM41" s="493">
        <f>SUM(AN5:AN39)</f>
        <v>0</v>
      </c>
      <c r="AN41" s="494"/>
      <c r="AO41" s="494"/>
      <c r="AP41" s="494"/>
      <c r="AQ41" s="495"/>
      <c r="AR41" s="244"/>
    </row>
    <row r="42" spans="1:46" ht="32.25" hidden="1" customHeight="1" x14ac:dyDescent="0.15">
      <c r="A42" s="376"/>
      <c r="B42" s="376"/>
      <c r="C42" s="376"/>
      <c r="D42" s="376"/>
      <c r="E42" s="376"/>
      <c r="F42" s="376"/>
      <c r="G42" s="376"/>
      <c r="H42" s="425" t="s">
        <v>372</v>
      </c>
      <c r="I42" s="425"/>
      <c r="J42" s="425"/>
      <c r="K42" s="425"/>
      <c r="L42" s="425"/>
      <c r="M42" s="38">
        <f>SUM(M5:M39)</f>
        <v>0</v>
      </c>
      <c r="N42" s="425" t="s">
        <v>372</v>
      </c>
      <c r="O42" s="425"/>
      <c r="P42" s="425"/>
      <c r="Q42" s="425"/>
      <c r="R42" s="425"/>
      <c r="S42" s="38">
        <f>SUM(S5:S39)</f>
        <v>0</v>
      </c>
      <c r="T42" s="425" t="s">
        <v>372</v>
      </c>
      <c r="U42" s="425"/>
      <c r="V42" s="425"/>
      <c r="W42" s="425"/>
      <c r="X42" s="425"/>
      <c r="Y42" s="38">
        <f>SUM(Y5:Y39)</f>
        <v>0</v>
      </c>
      <c r="Z42" s="425" t="s">
        <v>372</v>
      </c>
      <c r="AA42" s="425"/>
      <c r="AB42" s="425"/>
      <c r="AC42" s="425"/>
      <c r="AD42" s="425"/>
      <c r="AE42" s="38">
        <f>SUM(AE5:AE39)</f>
        <v>0</v>
      </c>
      <c r="AF42" s="425" t="s">
        <v>372</v>
      </c>
      <c r="AG42" s="425"/>
      <c r="AH42" s="425"/>
      <c r="AI42" s="425"/>
      <c r="AJ42" s="425"/>
      <c r="AK42" s="38">
        <f>SUM(AK5:AK39)</f>
        <v>0</v>
      </c>
      <c r="AL42" s="425" t="s">
        <v>372</v>
      </c>
      <c r="AM42" s="425"/>
      <c r="AN42" s="425"/>
      <c r="AO42" s="425"/>
      <c r="AP42" s="425"/>
      <c r="AQ42" s="38">
        <f>SUM(AQ5:AQ39)</f>
        <v>0</v>
      </c>
      <c r="AR42" s="66"/>
      <c r="AS42" s="324"/>
      <c r="AT42" s="324"/>
    </row>
    <row r="43" spans="1:46" x14ac:dyDescent="0.15">
      <c r="A43" s="26" t="s">
        <v>382</v>
      </c>
    </row>
    <row r="44" spans="1:46" x14ac:dyDescent="0.15">
      <c r="A44" s="26" t="s">
        <v>404</v>
      </c>
    </row>
    <row r="45" spans="1:46" x14ac:dyDescent="0.15">
      <c r="G45" s="27"/>
    </row>
    <row r="46" spans="1:46" x14ac:dyDescent="0.15">
      <c r="G46" s="27"/>
    </row>
    <row r="47" spans="1:46" x14ac:dyDescent="0.15">
      <c r="G47" s="27"/>
    </row>
  </sheetData>
  <sheetProtection algorithmName="SHA-512" hashValue="NALB7VHmM0YMWOo+xvAlRuUvbp2yk3LNAtpBaVWAb368nyWUZIR46x5Jx1dJ5DWb/GtLd8CaQD9KJKo7Aqr9Qw==" saltValue="HtRqJKGeXPrayOgEr6ew/Q==" spinCount="100000" sheet="1" formatCells="0" formatColumns="0"/>
  <protectedRanges>
    <protectedRange sqref="H5:AR39" name="範囲1"/>
  </protectedRanges>
  <mergeCells count="211">
    <mergeCell ref="A40:G41"/>
    <mergeCell ref="AQ26:AQ29"/>
    <mergeCell ref="AM40:AQ40"/>
    <mergeCell ref="AM41:AQ41"/>
    <mergeCell ref="AR2:AR4"/>
    <mergeCell ref="AR5:AR17"/>
    <mergeCell ref="AR18:AR22"/>
    <mergeCell ref="AR26:AR29"/>
    <mergeCell ref="AR34:AR36"/>
    <mergeCell ref="AR37:AR39"/>
    <mergeCell ref="AR30:AR31"/>
    <mergeCell ref="AF2:AQ2"/>
    <mergeCell ref="AL3:AQ3"/>
    <mergeCell ref="AM5:AM17"/>
    <mergeCell ref="AN5:AN17"/>
    <mergeCell ref="AO5:AO17"/>
    <mergeCell ref="AQ5:AQ17"/>
    <mergeCell ref="AQ18:AQ22"/>
    <mergeCell ref="AM18:AM22"/>
    <mergeCell ref="AN18:AN22"/>
    <mergeCell ref="AL32:AP32"/>
    <mergeCell ref="AJ26:AJ29"/>
    <mergeCell ref="AL26:AL29"/>
    <mergeCell ref="AP26:AP29"/>
    <mergeCell ref="AM26:AM29"/>
    <mergeCell ref="AN26:AN29"/>
    <mergeCell ref="AO26:AO29"/>
    <mergeCell ref="AA40:AD40"/>
    <mergeCell ref="AA41:AD41"/>
    <mergeCell ref="AG5:AG17"/>
    <mergeCell ref="AH5:AH17"/>
    <mergeCell ref="AI5:AI17"/>
    <mergeCell ref="AG40:AK40"/>
    <mergeCell ref="AG41:AK41"/>
    <mergeCell ref="AG18:AG22"/>
    <mergeCell ref="AH18:AH22"/>
    <mergeCell ref="AI18:AI22"/>
    <mergeCell ref="AK18:AK22"/>
    <mergeCell ref="AK26:AK29"/>
    <mergeCell ref="AI26:AI29"/>
    <mergeCell ref="AG26:AG29"/>
    <mergeCell ref="AH26:AH29"/>
    <mergeCell ref="AC26:AC29"/>
    <mergeCell ref="AE26:AE29"/>
    <mergeCell ref="AL30:AP30"/>
    <mergeCell ref="AL34:AP34"/>
    <mergeCell ref="AL5:AL17"/>
    <mergeCell ref="AP5:AP17"/>
    <mergeCell ref="A37:A39"/>
    <mergeCell ref="B37:B39"/>
    <mergeCell ref="C37:G37"/>
    <mergeCell ref="D38:G38"/>
    <mergeCell ref="D39:G39"/>
    <mergeCell ref="D29:G29"/>
    <mergeCell ref="H30:L30"/>
    <mergeCell ref="AF34:AJ34"/>
    <mergeCell ref="C30:G30"/>
    <mergeCell ref="C34:G34"/>
    <mergeCell ref="Z26:Z29"/>
    <mergeCell ref="AD26:AD29"/>
    <mergeCell ref="AF30:AJ30"/>
    <mergeCell ref="T30:X30"/>
    <mergeCell ref="Z30:AD30"/>
    <mergeCell ref="A30:A32"/>
    <mergeCell ref="Z32:AD32"/>
    <mergeCell ref="C31:C32"/>
    <mergeCell ref="D31:G31"/>
    <mergeCell ref="D32:G32"/>
    <mergeCell ref="B30:B32"/>
    <mergeCell ref="L26:L29"/>
    <mergeCell ref="N26:N29"/>
    <mergeCell ref="R26:R29"/>
    <mergeCell ref="AF3:AJ3"/>
    <mergeCell ref="AF5:AF17"/>
    <mergeCell ref="AJ5:AJ17"/>
    <mergeCell ref="AF26:AF29"/>
    <mergeCell ref="M26:M29"/>
    <mergeCell ref="I5:I17"/>
    <mergeCell ref="J5:J17"/>
    <mergeCell ref="K5:K17"/>
    <mergeCell ref="I18:I22"/>
    <mergeCell ref="J18:J22"/>
    <mergeCell ref="K18:K22"/>
    <mergeCell ref="S26:S29"/>
    <mergeCell ref="AA5:AA17"/>
    <mergeCell ref="AB5:AB17"/>
    <mergeCell ref="AC5:AC17"/>
    <mergeCell ref="AE5:AE17"/>
    <mergeCell ref="AC18:AC22"/>
    <mergeCell ref="AB18:AB22"/>
    <mergeCell ref="AA18:AA22"/>
    <mergeCell ref="AE18:AE22"/>
    <mergeCell ref="AB26:AB29"/>
    <mergeCell ref="AA26:AA29"/>
    <mergeCell ref="K26:K29"/>
    <mergeCell ref="J26:J29"/>
    <mergeCell ref="D25:G25"/>
    <mergeCell ref="F20:G20"/>
    <mergeCell ref="F21:G21"/>
    <mergeCell ref="D23:G23"/>
    <mergeCell ref="A18:A24"/>
    <mergeCell ref="B18:B24"/>
    <mergeCell ref="D27:G27"/>
    <mergeCell ref="D28:G28"/>
    <mergeCell ref="A26:A29"/>
    <mergeCell ref="B26:B29"/>
    <mergeCell ref="D24:G24"/>
    <mergeCell ref="A34:A36"/>
    <mergeCell ref="B34:B36"/>
    <mergeCell ref="H34:L34"/>
    <mergeCell ref="D35:G35"/>
    <mergeCell ref="D36:G36"/>
    <mergeCell ref="N34:R34"/>
    <mergeCell ref="T34:X34"/>
    <mergeCell ref="Z34:AD34"/>
    <mergeCell ref="M34:M36"/>
    <mergeCell ref="S18:S22"/>
    <mergeCell ref="P18:P22"/>
    <mergeCell ref="AK5:AK17"/>
    <mergeCell ref="M5:M17"/>
    <mergeCell ref="AF18:AF22"/>
    <mergeCell ref="AJ18:AJ22"/>
    <mergeCell ref="AL18:AL22"/>
    <mergeCell ref="AP18:AP22"/>
    <mergeCell ref="X18:X22"/>
    <mergeCell ref="Z18:Z22"/>
    <mergeCell ref="N18:N22"/>
    <mergeCell ref="R18:R22"/>
    <mergeCell ref="AD18:AD22"/>
    <mergeCell ref="AO18:AO22"/>
    <mergeCell ref="A2:B4"/>
    <mergeCell ref="C2:G4"/>
    <mergeCell ref="D18:G18"/>
    <mergeCell ref="E19:G19"/>
    <mergeCell ref="T5:T17"/>
    <mergeCell ref="X5:X17"/>
    <mergeCell ref="Z5:Z17"/>
    <mergeCell ref="AD5:AD17"/>
    <mergeCell ref="H2:R2"/>
    <mergeCell ref="Z3:AD3"/>
    <mergeCell ref="T18:T22"/>
    <mergeCell ref="R5:R17"/>
    <mergeCell ref="H5:H17"/>
    <mergeCell ref="L5:L17"/>
    <mergeCell ref="N5:N17"/>
    <mergeCell ref="B5:B17"/>
    <mergeCell ref="A5:A17"/>
    <mergeCell ref="T3:Y3"/>
    <mergeCell ref="H3:M3"/>
    <mergeCell ref="C5:G5"/>
    <mergeCell ref="N3:S3"/>
    <mergeCell ref="M18:M22"/>
    <mergeCell ref="T2:AE2"/>
    <mergeCell ref="H18:H22"/>
    <mergeCell ref="D33:G33"/>
    <mergeCell ref="H32:L32"/>
    <mergeCell ref="O40:R40"/>
    <mergeCell ref="O41:R41"/>
    <mergeCell ref="W5:W17"/>
    <mergeCell ref="U5:U17"/>
    <mergeCell ref="V5:V17"/>
    <mergeCell ref="Y5:Y17"/>
    <mergeCell ref="Y18:Y22"/>
    <mergeCell ref="W18:W22"/>
    <mergeCell ref="V18:V22"/>
    <mergeCell ref="U18:U22"/>
    <mergeCell ref="Y26:Y29"/>
    <mergeCell ref="W26:W29"/>
    <mergeCell ref="V26:V29"/>
    <mergeCell ref="U26:U29"/>
    <mergeCell ref="U40:Y40"/>
    <mergeCell ref="U41:Y41"/>
    <mergeCell ref="N30:R30"/>
    <mergeCell ref="T32:X32"/>
    <mergeCell ref="N32:R32"/>
    <mergeCell ref="T26:T29"/>
    <mergeCell ref="X26:X29"/>
    <mergeCell ref="K41:L41"/>
    <mergeCell ref="O26:O29"/>
    <mergeCell ref="P26:P29"/>
    <mergeCell ref="Q26:Q29"/>
    <mergeCell ref="E15:G15"/>
    <mergeCell ref="E16:G16"/>
    <mergeCell ref="E17:G17"/>
    <mergeCell ref="D6:G6"/>
    <mergeCell ref="D7:G7"/>
    <mergeCell ref="D8:G8"/>
    <mergeCell ref="D9:G9"/>
    <mergeCell ref="E10:G10"/>
    <mergeCell ref="E11:G11"/>
    <mergeCell ref="E12:G12"/>
    <mergeCell ref="D13:G13"/>
    <mergeCell ref="E14:G14"/>
    <mergeCell ref="I26:I29"/>
    <mergeCell ref="C26:G26"/>
    <mergeCell ref="H26:H29"/>
    <mergeCell ref="E22:G22"/>
    <mergeCell ref="O5:O17"/>
    <mergeCell ref="Q5:Q17"/>
    <mergeCell ref="O18:O22"/>
    <mergeCell ref="Q18:Q22"/>
    <mergeCell ref="L18:L22"/>
    <mergeCell ref="I40:L40"/>
    <mergeCell ref="H42:L42"/>
    <mergeCell ref="N37:Q37"/>
    <mergeCell ref="N42:R42"/>
    <mergeCell ref="T42:X42"/>
    <mergeCell ref="Z42:AD42"/>
    <mergeCell ref="AF42:AJ42"/>
    <mergeCell ref="AL42:AP42"/>
    <mergeCell ref="M37:M39"/>
  </mergeCells>
  <phoneticPr fontId="3"/>
  <dataValidations count="1">
    <dataValidation type="list" allowBlank="1" showInputMessage="1" showErrorMessage="1" sqref="H18:H29 AP26:AP29 AF38 AF35:AF36 T31 AF31:AF33 T33 T35:T36 T38 AF5:AF29 Z38:Z39 Z35:Z36 Z33 Z31 Z5:Z29 AD18:AD25 AJ31 AL38:AL39 AL35:AL36 AL33 AL31 X18:X25 N18:N29 R18:R29 L18:L29 T5:T29 AJ5:AJ22 AL5:AL29" xr:uid="{C65DA597-FACA-41AC-80EA-1E4192FA718D}">
      <formula1>$AS$2:$AS$3</formula1>
    </dataValidation>
  </dataValidations>
  <pageMargins left="0.7" right="0.7" top="0.75" bottom="0.75" header="0.3" footer="0.3"/>
  <pageSetup paperSize="8" fitToHeight="0" orientation="landscape" r:id="rId1"/>
  <rowBreaks count="2" manualBreakCount="2">
    <brk id="17" max="43" man="1"/>
    <brk id="25" max="4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AD13E-098E-424E-B4EF-C82B8D3E67FB}">
  <sheetPr>
    <pageSetUpPr fitToPage="1"/>
  </sheetPr>
  <dimension ref="A1:AS152"/>
  <sheetViews>
    <sheetView view="pageBreakPreview" zoomScaleNormal="100" zoomScaleSheetLayoutView="100" workbookViewId="0">
      <pane xSplit="2" ySplit="4" topLeftCell="D143" activePane="bottomRight" state="frozen"/>
      <selection sqref="A1:XFD1048576"/>
      <selection pane="topRight" sqref="A1:XFD1048576"/>
      <selection pane="bottomLeft" sqref="A1:XFD1048576"/>
      <selection pane="bottomRight" activeCell="H146" sqref="H146:H147"/>
    </sheetView>
  </sheetViews>
  <sheetFormatPr defaultColWidth="8.88671875" defaultRowHeight="12" x14ac:dyDescent="0.15"/>
  <cols>
    <col min="1" max="1" width="3.88671875" style="49" customWidth="1"/>
    <col min="2" max="2" width="9.33203125" style="49" customWidth="1"/>
    <col min="3" max="6" width="3.88671875" style="49" customWidth="1"/>
    <col min="7" max="7" width="47.6640625" style="49" customWidth="1"/>
    <col min="8" max="8" width="3.88671875" style="49" customWidth="1"/>
    <col min="9" max="10" width="4.33203125" style="49" hidden="1" customWidth="1"/>
    <col min="11" max="11" width="5.109375" style="49" customWidth="1"/>
    <col min="12" max="12" width="7.44140625" style="49" customWidth="1"/>
    <col min="13" max="13" width="5.109375" style="49" hidden="1" customWidth="1"/>
    <col min="14" max="14" width="3.88671875" style="49" customWidth="1"/>
    <col min="15" max="16" width="4.33203125" style="49" hidden="1" customWidth="1"/>
    <col min="17" max="17" width="5.109375" style="49" customWidth="1"/>
    <col min="18" max="18" width="7.44140625" style="49" customWidth="1"/>
    <col min="19" max="19" width="5.109375" style="49" hidden="1" customWidth="1"/>
    <col min="20" max="20" width="3.88671875" style="49" customWidth="1"/>
    <col min="21" max="22" width="4.33203125" style="49" hidden="1" customWidth="1"/>
    <col min="23" max="23" width="5.109375" style="49" customWidth="1"/>
    <col min="24" max="24" width="7.44140625" style="49" customWidth="1"/>
    <col min="25" max="25" width="5.109375" style="49" hidden="1" customWidth="1"/>
    <col min="26" max="26" width="3.88671875" style="49" customWidth="1"/>
    <col min="27" max="28" width="4.33203125" style="49" hidden="1" customWidth="1"/>
    <col min="29" max="29" width="5.109375" style="49" customWidth="1"/>
    <col min="30" max="30" width="7.44140625" style="49" customWidth="1"/>
    <col min="31" max="31" width="5.109375" style="49" hidden="1" customWidth="1"/>
    <col min="32" max="32" width="3.88671875" style="49" customWidth="1"/>
    <col min="33" max="34" width="4.33203125" style="49" hidden="1" customWidth="1"/>
    <col min="35" max="35" width="5.109375" style="49" customWidth="1"/>
    <col min="36" max="36" width="7.44140625" style="49" customWidth="1"/>
    <col min="37" max="37" width="5.109375" style="49" hidden="1" customWidth="1"/>
    <col min="38" max="38" width="3.88671875" style="49" customWidth="1"/>
    <col min="39" max="40" width="4.33203125" style="49" hidden="1" customWidth="1"/>
    <col min="41" max="41" width="5.109375" style="49" customWidth="1"/>
    <col min="42" max="42" width="7.44140625" style="49" customWidth="1"/>
    <col min="43" max="43" width="5.109375" style="49" hidden="1" customWidth="1"/>
    <col min="44" max="44" width="31.88671875" style="49" customWidth="1"/>
    <col min="45" max="45" width="4.6640625" style="49" hidden="1" customWidth="1"/>
    <col min="46" max="16384" width="8.88671875" style="49"/>
  </cols>
  <sheetData>
    <row r="1" spans="1:45" ht="18.75" customHeight="1" x14ac:dyDescent="0.15">
      <c r="A1" s="249" t="s">
        <v>423</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row>
    <row r="2" spans="1:45" ht="18.75" customHeight="1" x14ac:dyDescent="0.15">
      <c r="A2" s="487" t="s">
        <v>26</v>
      </c>
      <c r="B2" s="488"/>
      <c r="C2" s="487" t="s">
        <v>27</v>
      </c>
      <c r="D2" s="430"/>
      <c r="E2" s="430"/>
      <c r="F2" s="430"/>
      <c r="G2" s="488"/>
      <c r="H2" s="426" t="s">
        <v>178</v>
      </c>
      <c r="I2" s="427"/>
      <c r="J2" s="427"/>
      <c r="K2" s="427"/>
      <c r="L2" s="427"/>
      <c r="M2" s="427"/>
      <c r="N2" s="427"/>
      <c r="O2" s="427"/>
      <c r="P2" s="427"/>
      <c r="Q2" s="427"/>
      <c r="R2" s="427"/>
      <c r="S2" s="69"/>
      <c r="T2" s="426" t="s">
        <v>180</v>
      </c>
      <c r="U2" s="427"/>
      <c r="V2" s="427"/>
      <c r="W2" s="427"/>
      <c r="X2" s="427"/>
      <c r="Y2" s="427"/>
      <c r="Z2" s="427"/>
      <c r="AA2" s="427"/>
      <c r="AB2" s="427"/>
      <c r="AC2" s="427"/>
      <c r="AD2" s="427"/>
      <c r="AE2" s="428"/>
      <c r="AF2" s="440" t="s">
        <v>181</v>
      </c>
      <c r="AG2" s="440"/>
      <c r="AH2" s="440"/>
      <c r="AI2" s="440"/>
      <c r="AJ2" s="440"/>
      <c r="AK2" s="440"/>
      <c r="AL2" s="440"/>
      <c r="AM2" s="440"/>
      <c r="AN2" s="440"/>
      <c r="AO2" s="440"/>
      <c r="AP2" s="440"/>
      <c r="AQ2" s="440"/>
      <c r="AR2" s="440" t="s">
        <v>336</v>
      </c>
      <c r="AS2" s="5" t="s">
        <v>326</v>
      </c>
    </row>
    <row r="3" spans="1:45" ht="18.75" customHeight="1" x14ac:dyDescent="0.15">
      <c r="A3" s="479"/>
      <c r="B3" s="480"/>
      <c r="C3" s="479"/>
      <c r="D3" s="472"/>
      <c r="E3" s="472"/>
      <c r="F3" s="472"/>
      <c r="G3" s="480"/>
      <c r="H3" s="487" t="s">
        <v>179</v>
      </c>
      <c r="I3" s="430"/>
      <c r="J3" s="430"/>
      <c r="K3" s="430"/>
      <c r="L3" s="430"/>
      <c r="M3" s="488"/>
      <c r="N3" s="487" t="s">
        <v>183</v>
      </c>
      <c r="O3" s="430"/>
      <c r="P3" s="430"/>
      <c r="Q3" s="430"/>
      <c r="R3" s="430"/>
      <c r="S3" s="488"/>
      <c r="T3" s="487" t="s">
        <v>179</v>
      </c>
      <c r="U3" s="430"/>
      <c r="V3" s="430"/>
      <c r="W3" s="430"/>
      <c r="X3" s="430"/>
      <c r="Y3" s="488"/>
      <c r="Z3" s="487" t="s">
        <v>183</v>
      </c>
      <c r="AA3" s="430"/>
      <c r="AB3" s="430"/>
      <c r="AC3" s="430"/>
      <c r="AD3" s="430"/>
      <c r="AE3" s="488"/>
      <c r="AF3" s="479" t="s">
        <v>179</v>
      </c>
      <c r="AG3" s="472"/>
      <c r="AH3" s="472"/>
      <c r="AI3" s="472"/>
      <c r="AJ3" s="472"/>
      <c r="AK3" s="480"/>
      <c r="AL3" s="487" t="s">
        <v>183</v>
      </c>
      <c r="AM3" s="430"/>
      <c r="AN3" s="430"/>
      <c r="AO3" s="430"/>
      <c r="AP3" s="430"/>
      <c r="AQ3" s="488"/>
      <c r="AR3" s="440"/>
      <c r="AS3" s="5" t="s">
        <v>327</v>
      </c>
    </row>
    <row r="4" spans="1:45" ht="66.75" customHeight="1" x14ac:dyDescent="0.15">
      <c r="A4" s="655"/>
      <c r="B4" s="681"/>
      <c r="C4" s="655"/>
      <c r="D4" s="666"/>
      <c r="E4" s="666"/>
      <c r="F4" s="666"/>
      <c r="G4" s="681"/>
      <c r="H4" s="179"/>
      <c r="I4" s="178"/>
      <c r="J4" s="178"/>
      <c r="K4" s="180"/>
      <c r="L4" s="200" t="s">
        <v>182</v>
      </c>
      <c r="M4" s="181"/>
      <c r="N4" s="179"/>
      <c r="O4" s="178"/>
      <c r="P4" s="178"/>
      <c r="Q4" s="178"/>
      <c r="R4" s="200" t="s">
        <v>182</v>
      </c>
      <c r="S4" s="201"/>
      <c r="T4" s="179"/>
      <c r="U4" s="178"/>
      <c r="V4" s="178"/>
      <c r="W4" s="178"/>
      <c r="X4" s="200" t="s">
        <v>182</v>
      </c>
      <c r="Y4" s="201"/>
      <c r="Z4" s="179"/>
      <c r="AA4" s="178"/>
      <c r="AB4" s="178"/>
      <c r="AC4" s="178"/>
      <c r="AD4" s="200" t="s">
        <v>182</v>
      </c>
      <c r="AE4" s="201"/>
      <c r="AF4" s="179"/>
      <c r="AG4" s="178"/>
      <c r="AH4" s="178"/>
      <c r="AI4" s="178"/>
      <c r="AJ4" s="200" t="s">
        <v>182</v>
      </c>
      <c r="AK4" s="201"/>
      <c r="AL4" s="179"/>
      <c r="AM4" s="178"/>
      <c r="AN4" s="178"/>
      <c r="AO4" s="178"/>
      <c r="AP4" s="200" t="s">
        <v>182</v>
      </c>
      <c r="AQ4" s="201"/>
      <c r="AR4" s="440"/>
      <c r="AS4" s="5"/>
    </row>
    <row r="5" spans="1:45" ht="15" customHeight="1" x14ac:dyDescent="0.15">
      <c r="A5" s="466">
        <v>1</v>
      </c>
      <c r="B5" s="466" t="s">
        <v>165</v>
      </c>
      <c r="C5" s="13" t="s">
        <v>1</v>
      </c>
      <c r="D5" s="451" t="s">
        <v>73</v>
      </c>
      <c r="E5" s="451"/>
      <c r="F5" s="451"/>
      <c r="G5" s="452"/>
      <c r="H5" s="426"/>
      <c r="I5" s="430"/>
      <c r="J5" s="430"/>
      <c r="K5" s="430"/>
      <c r="L5" s="649"/>
      <c r="M5" s="423"/>
      <c r="N5" s="426"/>
      <c r="O5" s="427"/>
      <c r="P5" s="427"/>
      <c r="Q5" s="462"/>
      <c r="R5" s="649"/>
      <c r="S5" s="420"/>
      <c r="T5" s="438" t="s">
        <v>311</v>
      </c>
      <c r="U5" s="417"/>
      <c r="V5" s="417">
        <f>IF(T5="■",1,0)</f>
        <v>0</v>
      </c>
      <c r="W5" s="457" t="s">
        <v>328</v>
      </c>
      <c r="X5" s="626"/>
      <c r="Y5" s="466"/>
      <c r="Z5" s="438" t="s">
        <v>311</v>
      </c>
      <c r="AA5" s="417"/>
      <c r="AB5" s="417">
        <f>IF(Z5="■",1,0)</f>
        <v>0</v>
      </c>
      <c r="AC5" s="457" t="s">
        <v>330</v>
      </c>
      <c r="AD5" s="626"/>
      <c r="AE5" s="454"/>
      <c r="AF5" s="438" t="s">
        <v>311</v>
      </c>
      <c r="AG5" s="417">
        <f>IF(AF5="■",1,0)</f>
        <v>0</v>
      </c>
      <c r="AH5" s="417"/>
      <c r="AI5" s="457" t="s">
        <v>334</v>
      </c>
      <c r="AJ5" s="492" t="s">
        <v>311</v>
      </c>
      <c r="AK5" s="454">
        <f>IF(AJ5="■",1,0)</f>
        <v>0</v>
      </c>
      <c r="AL5" s="438" t="s">
        <v>311</v>
      </c>
      <c r="AM5" s="417"/>
      <c r="AN5" s="417">
        <f>IF(AL5="■",1,0)</f>
        <v>0</v>
      </c>
      <c r="AO5" s="457" t="s">
        <v>335</v>
      </c>
      <c r="AP5" s="632"/>
      <c r="AQ5" s="466"/>
      <c r="AR5" s="425"/>
      <c r="AS5" s="5"/>
    </row>
    <row r="6" spans="1:45" ht="39.75" customHeight="1" x14ac:dyDescent="0.15">
      <c r="A6" s="467"/>
      <c r="B6" s="467"/>
      <c r="C6" s="171" t="s">
        <v>74</v>
      </c>
      <c r="D6" s="449" t="s">
        <v>75</v>
      </c>
      <c r="E6" s="449"/>
      <c r="F6" s="449"/>
      <c r="G6" s="450"/>
      <c r="H6" s="426"/>
      <c r="I6" s="666"/>
      <c r="J6" s="666"/>
      <c r="K6" s="666"/>
      <c r="L6" s="649"/>
      <c r="M6" s="424"/>
      <c r="N6" s="426"/>
      <c r="O6" s="427"/>
      <c r="P6" s="427"/>
      <c r="Q6" s="462"/>
      <c r="R6" s="649"/>
      <c r="S6" s="420"/>
      <c r="T6" s="438"/>
      <c r="U6" s="419"/>
      <c r="V6" s="419"/>
      <c r="W6" s="459"/>
      <c r="X6" s="626"/>
      <c r="Y6" s="468"/>
      <c r="Z6" s="438"/>
      <c r="AA6" s="419"/>
      <c r="AB6" s="419"/>
      <c r="AC6" s="459"/>
      <c r="AD6" s="626"/>
      <c r="AE6" s="456"/>
      <c r="AF6" s="438"/>
      <c r="AG6" s="419"/>
      <c r="AH6" s="419"/>
      <c r="AI6" s="459"/>
      <c r="AJ6" s="492"/>
      <c r="AK6" s="456"/>
      <c r="AL6" s="438"/>
      <c r="AM6" s="419"/>
      <c r="AN6" s="419"/>
      <c r="AO6" s="459"/>
      <c r="AP6" s="626"/>
      <c r="AQ6" s="468"/>
      <c r="AR6" s="425"/>
      <c r="AS6" s="5"/>
    </row>
    <row r="7" spans="1:45" ht="15" customHeight="1" x14ac:dyDescent="0.15">
      <c r="A7" s="467"/>
      <c r="B7" s="467"/>
      <c r="C7" s="13" t="s">
        <v>71</v>
      </c>
      <c r="D7" s="451" t="s">
        <v>215</v>
      </c>
      <c r="E7" s="451"/>
      <c r="F7" s="451"/>
      <c r="G7" s="452"/>
      <c r="H7" s="487"/>
      <c r="I7" s="430"/>
      <c r="J7" s="430"/>
      <c r="K7" s="463"/>
      <c r="L7" s="656"/>
      <c r="M7" s="423"/>
      <c r="N7" s="487"/>
      <c r="O7" s="430"/>
      <c r="P7" s="430"/>
      <c r="Q7" s="463"/>
      <c r="R7" s="656"/>
      <c r="S7" s="739"/>
      <c r="T7" s="637" t="s">
        <v>311</v>
      </c>
      <c r="U7" s="417"/>
      <c r="V7" s="417">
        <f>IF(T7="■",1,0)</f>
        <v>0</v>
      </c>
      <c r="W7" s="457" t="s">
        <v>328</v>
      </c>
      <c r="X7" s="633"/>
      <c r="Y7" s="466"/>
      <c r="Z7" s="637" t="s">
        <v>311</v>
      </c>
      <c r="AA7" s="417"/>
      <c r="AB7" s="417">
        <f>IF(Z7="■",1,0)</f>
        <v>0</v>
      </c>
      <c r="AC7" s="457" t="s">
        <v>330</v>
      </c>
      <c r="AD7" s="633"/>
      <c r="AE7" s="454"/>
      <c r="AF7" s="637" t="s">
        <v>311</v>
      </c>
      <c r="AG7" s="417"/>
      <c r="AH7" s="417">
        <f>IF(AF7="■",1,0)</f>
        <v>0</v>
      </c>
      <c r="AI7" s="457" t="s">
        <v>335</v>
      </c>
      <c r="AJ7" s="633"/>
      <c r="AK7" s="454"/>
      <c r="AL7" s="637" t="s">
        <v>311</v>
      </c>
      <c r="AM7" s="417"/>
      <c r="AN7" s="417">
        <f>IF(AL7="■",1,0)</f>
        <v>0</v>
      </c>
      <c r="AO7" s="457" t="s">
        <v>335</v>
      </c>
      <c r="AP7" s="633"/>
      <c r="AQ7" s="466"/>
      <c r="AR7" s="425"/>
      <c r="AS7" s="5"/>
    </row>
    <row r="8" spans="1:45" ht="30" customHeight="1" x14ac:dyDescent="0.15">
      <c r="A8" s="467"/>
      <c r="B8" s="467"/>
      <c r="C8" s="172"/>
      <c r="D8" s="447" t="s">
        <v>164</v>
      </c>
      <c r="E8" s="447"/>
      <c r="F8" s="447"/>
      <c r="G8" s="448"/>
      <c r="H8" s="479"/>
      <c r="I8" s="666"/>
      <c r="J8" s="666"/>
      <c r="K8" s="465"/>
      <c r="L8" s="658"/>
      <c r="M8" s="424"/>
      <c r="N8" s="655"/>
      <c r="O8" s="666"/>
      <c r="P8" s="666"/>
      <c r="Q8" s="465"/>
      <c r="R8" s="658"/>
      <c r="S8" s="741"/>
      <c r="T8" s="643"/>
      <c r="U8" s="419"/>
      <c r="V8" s="419"/>
      <c r="W8" s="459"/>
      <c r="X8" s="625"/>
      <c r="Y8" s="468"/>
      <c r="Z8" s="643"/>
      <c r="AA8" s="419"/>
      <c r="AB8" s="419"/>
      <c r="AC8" s="459"/>
      <c r="AD8" s="625"/>
      <c r="AE8" s="456"/>
      <c r="AF8" s="643"/>
      <c r="AG8" s="419"/>
      <c r="AH8" s="419"/>
      <c r="AI8" s="459"/>
      <c r="AJ8" s="625"/>
      <c r="AK8" s="456"/>
      <c r="AL8" s="643"/>
      <c r="AM8" s="419"/>
      <c r="AN8" s="419"/>
      <c r="AO8" s="459"/>
      <c r="AP8" s="625"/>
      <c r="AQ8" s="468"/>
      <c r="AR8" s="425"/>
      <c r="AS8" s="5"/>
    </row>
    <row r="9" spans="1:45" ht="15" customHeight="1" x14ac:dyDescent="0.15">
      <c r="A9" s="467"/>
      <c r="B9" s="467"/>
      <c r="C9" s="13" t="s">
        <v>19</v>
      </c>
      <c r="D9" s="451" t="s">
        <v>76</v>
      </c>
      <c r="E9" s="451"/>
      <c r="F9" s="451"/>
      <c r="G9" s="452"/>
      <c r="H9" s="426"/>
      <c r="I9" s="430"/>
      <c r="J9" s="430"/>
      <c r="K9" s="463"/>
      <c r="L9" s="649"/>
      <c r="M9" s="423"/>
      <c r="N9" s="426"/>
      <c r="O9" s="427"/>
      <c r="P9" s="427"/>
      <c r="Q9" s="462"/>
      <c r="R9" s="649"/>
      <c r="S9" s="420"/>
      <c r="T9" s="438" t="s">
        <v>311</v>
      </c>
      <c r="U9" s="417"/>
      <c r="V9" s="417">
        <f>IF(T9="■",1,0)</f>
        <v>0</v>
      </c>
      <c r="W9" s="457" t="s">
        <v>328</v>
      </c>
      <c r="X9" s="626"/>
      <c r="Y9" s="466"/>
      <c r="Z9" s="438" t="s">
        <v>311</v>
      </c>
      <c r="AA9" s="417"/>
      <c r="AB9" s="417">
        <f>IF(Z9="■",1,0)</f>
        <v>0</v>
      </c>
      <c r="AC9" s="457" t="s">
        <v>330</v>
      </c>
      <c r="AD9" s="626"/>
      <c r="AE9" s="454"/>
      <c r="AF9" s="438" t="s">
        <v>311</v>
      </c>
      <c r="AG9" s="417"/>
      <c r="AH9" s="417">
        <f>IF(AF9="■",1,0)</f>
        <v>0</v>
      </c>
      <c r="AI9" s="457" t="s">
        <v>335</v>
      </c>
      <c r="AJ9" s="626"/>
      <c r="AK9" s="454"/>
      <c r="AL9" s="438" t="s">
        <v>311</v>
      </c>
      <c r="AM9" s="417"/>
      <c r="AN9" s="417">
        <f>IF(AL9="■",1,0)</f>
        <v>0</v>
      </c>
      <c r="AO9" s="457" t="s">
        <v>335</v>
      </c>
      <c r="AP9" s="626"/>
      <c r="AQ9" s="466"/>
      <c r="AR9" s="425"/>
      <c r="AS9" s="5"/>
    </row>
    <row r="10" spans="1:45" ht="30.75" customHeight="1" x14ac:dyDescent="0.15">
      <c r="A10" s="467"/>
      <c r="B10" s="467"/>
      <c r="C10" s="173"/>
      <c r="D10" s="449" t="s">
        <v>77</v>
      </c>
      <c r="E10" s="449"/>
      <c r="F10" s="449"/>
      <c r="G10" s="450"/>
      <c r="H10" s="426"/>
      <c r="I10" s="666"/>
      <c r="J10" s="666"/>
      <c r="K10" s="465"/>
      <c r="L10" s="649"/>
      <c r="M10" s="424"/>
      <c r="N10" s="426"/>
      <c r="O10" s="427"/>
      <c r="P10" s="427"/>
      <c r="Q10" s="462"/>
      <c r="R10" s="649"/>
      <c r="S10" s="420"/>
      <c r="T10" s="438"/>
      <c r="U10" s="419"/>
      <c r="V10" s="419"/>
      <c r="W10" s="459"/>
      <c r="X10" s="626"/>
      <c r="Y10" s="468"/>
      <c r="Z10" s="438"/>
      <c r="AA10" s="419"/>
      <c r="AB10" s="419"/>
      <c r="AC10" s="459"/>
      <c r="AD10" s="626"/>
      <c r="AE10" s="456"/>
      <c r="AF10" s="438"/>
      <c r="AG10" s="419"/>
      <c r="AH10" s="419"/>
      <c r="AI10" s="459"/>
      <c r="AJ10" s="626"/>
      <c r="AK10" s="456"/>
      <c r="AL10" s="438"/>
      <c r="AM10" s="419"/>
      <c r="AN10" s="419"/>
      <c r="AO10" s="459"/>
      <c r="AP10" s="626"/>
      <c r="AQ10" s="468"/>
      <c r="AR10" s="425"/>
      <c r="AS10" s="5"/>
    </row>
    <row r="11" spans="1:45" ht="15" customHeight="1" x14ac:dyDescent="0.15">
      <c r="A11" s="467"/>
      <c r="B11" s="467"/>
      <c r="C11" s="13" t="s">
        <v>16</v>
      </c>
      <c r="D11" s="451" t="s">
        <v>78</v>
      </c>
      <c r="E11" s="451"/>
      <c r="F11" s="451"/>
      <c r="G11" s="452"/>
      <c r="H11" s="426"/>
      <c r="I11" s="430"/>
      <c r="J11" s="430"/>
      <c r="K11" s="463"/>
      <c r="L11" s="649"/>
      <c r="M11" s="423"/>
      <c r="N11" s="426"/>
      <c r="O11" s="427"/>
      <c r="P11" s="427"/>
      <c r="Q11" s="462"/>
      <c r="R11" s="649"/>
      <c r="S11" s="420"/>
      <c r="T11" s="438" t="s">
        <v>311</v>
      </c>
      <c r="U11" s="417"/>
      <c r="V11" s="417">
        <f>IF(T11="■",1,0)</f>
        <v>0</v>
      </c>
      <c r="W11" s="457" t="s">
        <v>328</v>
      </c>
      <c r="X11" s="626"/>
      <c r="Y11" s="466"/>
      <c r="Z11" s="438" t="s">
        <v>311</v>
      </c>
      <c r="AA11" s="417"/>
      <c r="AB11" s="417">
        <f>IF(Z11="■",1,0)</f>
        <v>0</v>
      </c>
      <c r="AC11" s="457" t="s">
        <v>330</v>
      </c>
      <c r="AD11" s="626"/>
      <c r="AE11" s="454"/>
      <c r="AF11" s="438" t="s">
        <v>311</v>
      </c>
      <c r="AG11" s="417"/>
      <c r="AH11" s="417">
        <f>IF(AF11="■",1,0)</f>
        <v>0</v>
      </c>
      <c r="AI11" s="457" t="s">
        <v>335</v>
      </c>
      <c r="AJ11" s="626"/>
      <c r="AK11" s="454"/>
      <c r="AL11" s="438" t="s">
        <v>311</v>
      </c>
      <c r="AM11" s="417"/>
      <c r="AN11" s="417">
        <f>IF(AL11="■",1,0)</f>
        <v>0</v>
      </c>
      <c r="AO11" s="457" t="s">
        <v>335</v>
      </c>
      <c r="AP11" s="626"/>
      <c r="AQ11" s="466"/>
      <c r="AR11" s="425"/>
      <c r="AS11" s="5"/>
    </row>
    <row r="12" spans="1:45" ht="29.25" customHeight="1" x14ac:dyDescent="0.15">
      <c r="A12" s="467"/>
      <c r="B12" s="467"/>
      <c r="C12" s="173"/>
      <c r="D12" s="449" t="s">
        <v>79</v>
      </c>
      <c r="E12" s="449"/>
      <c r="F12" s="449"/>
      <c r="G12" s="450"/>
      <c r="H12" s="426"/>
      <c r="I12" s="666"/>
      <c r="J12" s="666"/>
      <c r="K12" s="465"/>
      <c r="L12" s="649"/>
      <c r="M12" s="424"/>
      <c r="N12" s="426"/>
      <c r="O12" s="427"/>
      <c r="P12" s="427"/>
      <c r="Q12" s="462"/>
      <c r="R12" s="649"/>
      <c r="S12" s="420"/>
      <c r="T12" s="438"/>
      <c r="U12" s="419"/>
      <c r="V12" s="419"/>
      <c r="W12" s="459"/>
      <c r="X12" s="626"/>
      <c r="Y12" s="468"/>
      <c r="Z12" s="438"/>
      <c r="AA12" s="419"/>
      <c r="AB12" s="419"/>
      <c r="AC12" s="459"/>
      <c r="AD12" s="626"/>
      <c r="AE12" s="456"/>
      <c r="AF12" s="438"/>
      <c r="AG12" s="419"/>
      <c r="AH12" s="419"/>
      <c r="AI12" s="459"/>
      <c r="AJ12" s="626"/>
      <c r="AK12" s="456"/>
      <c r="AL12" s="438"/>
      <c r="AM12" s="419"/>
      <c r="AN12" s="419"/>
      <c r="AO12" s="459"/>
      <c r="AP12" s="626"/>
      <c r="AQ12" s="468"/>
      <c r="AR12" s="425"/>
      <c r="AS12" s="5"/>
    </row>
    <row r="13" spans="1:45" ht="15" customHeight="1" x14ac:dyDescent="0.15">
      <c r="A13" s="467"/>
      <c r="B13" s="467"/>
      <c r="C13" s="13" t="s">
        <v>22</v>
      </c>
      <c r="D13" s="451" t="s">
        <v>80</v>
      </c>
      <c r="E13" s="451"/>
      <c r="F13" s="451"/>
      <c r="G13" s="452"/>
      <c r="H13" s="426"/>
      <c r="I13" s="430"/>
      <c r="J13" s="430"/>
      <c r="K13" s="463"/>
      <c r="L13" s="649"/>
      <c r="M13" s="423"/>
      <c r="N13" s="426"/>
      <c r="O13" s="427"/>
      <c r="P13" s="427"/>
      <c r="Q13" s="462"/>
      <c r="R13" s="649"/>
      <c r="S13" s="420"/>
      <c r="T13" s="438" t="s">
        <v>311</v>
      </c>
      <c r="U13" s="417"/>
      <c r="V13" s="417">
        <f>IF(T13="■",1,0)</f>
        <v>0</v>
      </c>
      <c r="W13" s="457" t="s">
        <v>328</v>
      </c>
      <c r="X13" s="626"/>
      <c r="Y13" s="466"/>
      <c r="Z13" s="438" t="s">
        <v>311</v>
      </c>
      <c r="AA13" s="417"/>
      <c r="AB13" s="417">
        <f>IF(Z13="■",1,0)</f>
        <v>0</v>
      </c>
      <c r="AC13" s="457" t="s">
        <v>330</v>
      </c>
      <c r="AD13" s="626"/>
      <c r="AE13" s="454"/>
      <c r="AF13" s="438" t="s">
        <v>311</v>
      </c>
      <c r="AG13" s="417"/>
      <c r="AH13" s="417">
        <f>IF(AF13="■",1,0)</f>
        <v>0</v>
      </c>
      <c r="AI13" s="457" t="s">
        <v>335</v>
      </c>
      <c r="AJ13" s="626"/>
      <c r="AK13" s="454"/>
      <c r="AL13" s="438" t="s">
        <v>311</v>
      </c>
      <c r="AM13" s="417"/>
      <c r="AN13" s="417">
        <f>IF(AL13="■",1,0)</f>
        <v>0</v>
      </c>
      <c r="AO13" s="457" t="s">
        <v>335</v>
      </c>
      <c r="AP13" s="626"/>
      <c r="AQ13" s="466"/>
      <c r="AR13" s="425"/>
      <c r="AS13" s="5"/>
    </row>
    <row r="14" spans="1:45" ht="39.75" customHeight="1" x14ac:dyDescent="0.15">
      <c r="A14" s="467"/>
      <c r="B14" s="467"/>
      <c r="C14" s="173"/>
      <c r="D14" s="449" t="s">
        <v>81</v>
      </c>
      <c r="E14" s="449"/>
      <c r="F14" s="449"/>
      <c r="G14" s="450"/>
      <c r="H14" s="426"/>
      <c r="I14" s="666"/>
      <c r="J14" s="666"/>
      <c r="K14" s="465"/>
      <c r="L14" s="649"/>
      <c r="M14" s="424"/>
      <c r="N14" s="426"/>
      <c r="O14" s="427"/>
      <c r="P14" s="427"/>
      <c r="Q14" s="462"/>
      <c r="R14" s="649"/>
      <c r="S14" s="420"/>
      <c r="T14" s="438"/>
      <c r="U14" s="419"/>
      <c r="V14" s="419"/>
      <c r="W14" s="459"/>
      <c r="X14" s="626"/>
      <c r="Y14" s="468"/>
      <c r="Z14" s="438"/>
      <c r="AA14" s="419"/>
      <c r="AB14" s="419"/>
      <c r="AC14" s="459"/>
      <c r="AD14" s="626"/>
      <c r="AE14" s="456"/>
      <c r="AF14" s="438"/>
      <c r="AG14" s="419"/>
      <c r="AH14" s="419"/>
      <c r="AI14" s="459"/>
      <c r="AJ14" s="626"/>
      <c r="AK14" s="456"/>
      <c r="AL14" s="438"/>
      <c r="AM14" s="419"/>
      <c r="AN14" s="419"/>
      <c r="AO14" s="459"/>
      <c r="AP14" s="626"/>
      <c r="AQ14" s="467"/>
      <c r="AR14" s="425"/>
      <c r="AS14" s="5"/>
    </row>
    <row r="15" spans="1:45" ht="15" customHeight="1" x14ac:dyDescent="0.15">
      <c r="A15" s="466">
        <v>2</v>
      </c>
      <c r="B15" s="444" t="s">
        <v>325</v>
      </c>
      <c r="C15" s="13" t="s">
        <v>1</v>
      </c>
      <c r="D15" s="451" t="s">
        <v>82</v>
      </c>
      <c r="E15" s="451"/>
      <c r="F15" s="451"/>
      <c r="G15" s="452"/>
      <c r="H15" s="426"/>
      <c r="I15" s="430"/>
      <c r="J15" s="430"/>
      <c r="K15" s="463"/>
      <c r="L15" s="649"/>
      <c r="M15" s="423"/>
      <c r="N15" s="487"/>
      <c r="O15" s="430"/>
      <c r="P15" s="430"/>
      <c r="Q15" s="463"/>
      <c r="R15" s="664"/>
      <c r="S15" s="763"/>
      <c r="T15" s="637" t="s">
        <v>311</v>
      </c>
      <c r="U15" s="417"/>
      <c r="V15" s="417">
        <f>IF(T15="■",1,0)</f>
        <v>0</v>
      </c>
      <c r="W15" s="457" t="s">
        <v>328</v>
      </c>
      <c r="X15" s="633"/>
      <c r="Y15" s="454"/>
      <c r="Z15" s="637" t="s">
        <v>311</v>
      </c>
      <c r="AA15" s="417"/>
      <c r="AB15" s="417">
        <f>IF(Z15="■",1,0)</f>
        <v>0</v>
      </c>
      <c r="AC15" s="457" t="s">
        <v>330</v>
      </c>
      <c r="AD15" s="633"/>
      <c r="AE15" s="454"/>
      <c r="AF15" s="637" t="s">
        <v>311</v>
      </c>
      <c r="AG15" s="417"/>
      <c r="AH15" s="417">
        <f>IF(AF15="■",1,0)</f>
        <v>0</v>
      </c>
      <c r="AI15" s="457" t="s">
        <v>335</v>
      </c>
      <c r="AJ15" s="633"/>
      <c r="AK15" s="454"/>
      <c r="AL15" s="637" t="s">
        <v>311</v>
      </c>
      <c r="AM15" s="417"/>
      <c r="AN15" s="417">
        <f>IF(AL15="■",1,0)</f>
        <v>0</v>
      </c>
      <c r="AO15" s="457" t="s">
        <v>335</v>
      </c>
      <c r="AP15" s="633"/>
      <c r="AQ15" s="619"/>
      <c r="AR15" s="425"/>
      <c r="AS15" s="5"/>
    </row>
    <row r="16" spans="1:45" ht="28.5" customHeight="1" x14ac:dyDescent="0.15">
      <c r="A16" s="467"/>
      <c r="B16" s="445"/>
      <c r="C16" s="172" t="s">
        <v>74</v>
      </c>
      <c r="D16" s="447" t="s">
        <v>83</v>
      </c>
      <c r="E16" s="447"/>
      <c r="F16" s="447"/>
      <c r="G16" s="448"/>
      <c r="H16" s="426"/>
      <c r="I16" s="472"/>
      <c r="J16" s="472"/>
      <c r="K16" s="464"/>
      <c r="L16" s="649"/>
      <c r="M16" s="475"/>
      <c r="N16" s="479"/>
      <c r="O16" s="472"/>
      <c r="P16" s="472"/>
      <c r="Q16" s="464"/>
      <c r="R16" s="665"/>
      <c r="S16" s="764"/>
      <c r="T16" s="643"/>
      <c r="U16" s="617"/>
      <c r="V16" s="617"/>
      <c r="W16" s="618"/>
      <c r="X16" s="625"/>
      <c r="Y16" s="622"/>
      <c r="Z16" s="643"/>
      <c r="AA16" s="617"/>
      <c r="AB16" s="617"/>
      <c r="AC16" s="618"/>
      <c r="AD16" s="625"/>
      <c r="AE16" s="622"/>
      <c r="AF16" s="643"/>
      <c r="AG16" s="617"/>
      <c r="AH16" s="617"/>
      <c r="AI16" s="618"/>
      <c r="AJ16" s="625"/>
      <c r="AK16" s="622"/>
      <c r="AL16" s="643"/>
      <c r="AM16" s="617"/>
      <c r="AN16" s="617"/>
      <c r="AO16" s="618"/>
      <c r="AP16" s="625"/>
      <c r="AQ16" s="620"/>
      <c r="AR16" s="425"/>
      <c r="AS16" s="5"/>
    </row>
    <row r="17" spans="1:45" ht="15" customHeight="1" x14ac:dyDescent="0.15">
      <c r="A17" s="467"/>
      <c r="B17" s="445"/>
      <c r="C17" s="172" t="s">
        <v>74</v>
      </c>
      <c r="D17" s="447" t="s">
        <v>84</v>
      </c>
      <c r="E17" s="447"/>
      <c r="F17" s="447"/>
      <c r="G17" s="448"/>
      <c r="H17" s="426"/>
      <c r="I17" s="472"/>
      <c r="J17" s="472"/>
      <c r="K17" s="464"/>
      <c r="L17" s="649"/>
      <c r="M17" s="475"/>
      <c r="N17" s="479"/>
      <c r="O17" s="472"/>
      <c r="P17" s="472"/>
      <c r="Q17" s="464"/>
      <c r="R17" s="665"/>
      <c r="S17" s="203"/>
      <c r="T17" s="210" t="s">
        <v>311</v>
      </c>
      <c r="U17" s="19"/>
      <c r="V17" s="19">
        <f>IF(T17="■",1,0)</f>
        <v>0</v>
      </c>
      <c r="W17" s="202" t="s">
        <v>328</v>
      </c>
      <c r="X17" s="174"/>
      <c r="Y17" s="20"/>
      <c r="Z17" s="210" t="s">
        <v>311</v>
      </c>
      <c r="AA17" s="19"/>
      <c r="AB17" s="19">
        <f>IF(Z17="■",1,0)</f>
        <v>0</v>
      </c>
      <c r="AC17" s="202" t="s">
        <v>330</v>
      </c>
      <c r="AD17" s="174"/>
      <c r="AE17" s="20"/>
      <c r="AF17" s="210" t="s">
        <v>311</v>
      </c>
      <c r="AG17" s="19"/>
      <c r="AH17" s="19">
        <f>IF(AF17="■",1,0)</f>
        <v>0</v>
      </c>
      <c r="AI17" s="202" t="s">
        <v>335</v>
      </c>
      <c r="AJ17" s="174"/>
      <c r="AK17" s="20"/>
      <c r="AL17" s="210" t="s">
        <v>311</v>
      </c>
      <c r="AM17" s="19"/>
      <c r="AN17" s="19">
        <f>IF(AL17="■",1,0)</f>
        <v>0</v>
      </c>
      <c r="AO17" s="202" t="s">
        <v>335</v>
      </c>
      <c r="AP17" s="174"/>
      <c r="AQ17" s="233"/>
      <c r="AR17" s="425"/>
      <c r="AS17" s="5"/>
    </row>
    <row r="18" spans="1:45" ht="15" customHeight="1" x14ac:dyDescent="0.15">
      <c r="A18" s="467"/>
      <c r="B18" s="445"/>
      <c r="C18" s="171" t="s">
        <v>74</v>
      </c>
      <c r="D18" s="449" t="s">
        <v>85</v>
      </c>
      <c r="E18" s="449"/>
      <c r="F18" s="449"/>
      <c r="G18" s="450"/>
      <c r="H18" s="426"/>
      <c r="I18" s="666"/>
      <c r="J18" s="666"/>
      <c r="K18" s="465"/>
      <c r="L18" s="649"/>
      <c r="M18" s="424"/>
      <c r="N18" s="655"/>
      <c r="O18" s="666"/>
      <c r="P18" s="666"/>
      <c r="Q18" s="465"/>
      <c r="R18" s="707"/>
      <c r="S18" s="138"/>
      <c r="T18" s="216" t="s">
        <v>311</v>
      </c>
      <c r="U18" s="22"/>
      <c r="V18" s="22">
        <f>IF(T18="■",1,0)</f>
        <v>0</v>
      </c>
      <c r="W18" s="217" t="s">
        <v>328</v>
      </c>
      <c r="X18" s="175"/>
      <c r="Y18" s="23"/>
      <c r="Z18" s="216" t="s">
        <v>311</v>
      </c>
      <c r="AA18" s="22"/>
      <c r="AB18" s="22">
        <f>IF(Z18="■",1,0)</f>
        <v>0</v>
      </c>
      <c r="AC18" s="217" t="s">
        <v>330</v>
      </c>
      <c r="AD18" s="175"/>
      <c r="AE18" s="23"/>
      <c r="AF18" s="216" t="s">
        <v>311</v>
      </c>
      <c r="AG18" s="22"/>
      <c r="AH18" s="22">
        <f>IF(AF18="■",1,0)</f>
        <v>0</v>
      </c>
      <c r="AI18" s="217" t="s">
        <v>335</v>
      </c>
      <c r="AJ18" s="175"/>
      <c r="AK18" s="23"/>
      <c r="AL18" s="216" t="s">
        <v>311</v>
      </c>
      <c r="AM18" s="22"/>
      <c r="AN18" s="22">
        <f>IF(AL18="■",1,0)</f>
        <v>0</v>
      </c>
      <c r="AO18" s="217" t="s">
        <v>335</v>
      </c>
      <c r="AP18" s="175"/>
      <c r="AQ18" s="234"/>
      <c r="AR18" s="425"/>
      <c r="AS18" s="5"/>
    </row>
    <row r="19" spans="1:45" ht="15" customHeight="1" x14ac:dyDescent="0.15">
      <c r="A19" s="467"/>
      <c r="B19" s="445"/>
      <c r="C19" s="13" t="s">
        <v>71</v>
      </c>
      <c r="D19" s="451" t="s">
        <v>76</v>
      </c>
      <c r="E19" s="451"/>
      <c r="F19" s="451"/>
      <c r="G19" s="452"/>
      <c r="H19" s="426"/>
      <c r="I19" s="430"/>
      <c r="J19" s="430"/>
      <c r="K19" s="463"/>
      <c r="L19" s="649"/>
      <c r="M19" s="423"/>
      <c r="N19" s="426"/>
      <c r="O19" s="427"/>
      <c r="P19" s="427"/>
      <c r="Q19" s="462"/>
      <c r="R19" s="649"/>
      <c r="S19" s="420"/>
      <c r="T19" s="438" t="s">
        <v>311</v>
      </c>
      <c r="U19" s="417"/>
      <c r="V19" s="417">
        <f>IF(T19="■",1,0)</f>
        <v>0</v>
      </c>
      <c r="W19" s="457" t="s">
        <v>328</v>
      </c>
      <c r="X19" s="626"/>
      <c r="Y19" s="454"/>
      <c r="Z19" s="438" t="s">
        <v>311</v>
      </c>
      <c r="AA19" s="417"/>
      <c r="AB19" s="417">
        <f>IF(Z19="■",1,0)</f>
        <v>0</v>
      </c>
      <c r="AC19" s="457" t="s">
        <v>330</v>
      </c>
      <c r="AD19" s="626"/>
      <c r="AE19" s="454"/>
      <c r="AF19" s="438" t="s">
        <v>311</v>
      </c>
      <c r="AG19" s="417"/>
      <c r="AH19" s="417">
        <f>IF(AF19="■",1,0)</f>
        <v>0</v>
      </c>
      <c r="AI19" s="457" t="s">
        <v>335</v>
      </c>
      <c r="AJ19" s="626"/>
      <c r="AK19" s="454"/>
      <c r="AL19" s="438" t="s">
        <v>311</v>
      </c>
      <c r="AM19" s="417"/>
      <c r="AN19" s="417">
        <f>IF(AL19="■",1,0)</f>
        <v>0</v>
      </c>
      <c r="AO19" s="457" t="s">
        <v>335</v>
      </c>
      <c r="AP19" s="626"/>
      <c r="AQ19" s="466"/>
      <c r="AR19" s="425"/>
      <c r="AS19" s="5"/>
    </row>
    <row r="20" spans="1:45" ht="25.5" customHeight="1" x14ac:dyDescent="0.15">
      <c r="A20" s="467"/>
      <c r="B20" s="445"/>
      <c r="C20" s="171"/>
      <c r="D20" s="449" t="s">
        <v>86</v>
      </c>
      <c r="E20" s="449"/>
      <c r="F20" s="449"/>
      <c r="G20" s="450"/>
      <c r="H20" s="426"/>
      <c r="I20" s="666"/>
      <c r="J20" s="666"/>
      <c r="K20" s="465"/>
      <c r="L20" s="649"/>
      <c r="M20" s="424"/>
      <c r="N20" s="426"/>
      <c r="O20" s="427"/>
      <c r="P20" s="427"/>
      <c r="Q20" s="462"/>
      <c r="R20" s="649"/>
      <c r="S20" s="420"/>
      <c r="T20" s="438"/>
      <c r="U20" s="419"/>
      <c r="V20" s="419"/>
      <c r="W20" s="459"/>
      <c r="X20" s="626"/>
      <c r="Y20" s="456"/>
      <c r="Z20" s="438"/>
      <c r="AA20" s="419"/>
      <c r="AB20" s="419"/>
      <c r="AC20" s="459"/>
      <c r="AD20" s="626"/>
      <c r="AE20" s="456"/>
      <c r="AF20" s="438"/>
      <c r="AG20" s="419"/>
      <c r="AH20" s="419"/>
      <c r="AI20" s="459"/>
      <c r="AJ20" s="626"/>
      <c r="AK20" s="456"/>
      <c r="AL20" s="438"/>
      <c r="AM20" s="419"/>
      <c r="AN20" s="419"/>
      <c r="AO20" s="459"/>
      <c r="AP20" s="626"/>
      <c r="AQ20" s="468"/>
      <c r="AR20" s="425"/>
      <c r="AS20" s="5"/>
    </row>
    <row r="21" spans="1:45" ht="15" customHeight="1" x14ac:dyDescent="0.15">
      <c r="A21" s="467"/>
      <c r="B21" s="445"/>
      <c r="C21" s="13" t="s">
        <v>19</v>
      </c>
      <c r="D21" s="451" t="s">
        <v>87</v>
      </c>
      <c r="E21" s="451"/>
      <c r="F21" s="451"/>
      <c r="G21" s="452"/>
      <c r="H21" s="722"/>
      <c r="I21" s="430"/>
      <c r="J21" s="430"/>
      <c r="K21" s="463"/>
      <c r="L21" s="706"/>
      <c r="M21" s="423"/>
      <c r="N21" s="722"/>
      <c r="O21" s="759"/>
      <c r="P21" s="759"/>
      <c r="Q21" s="761"/>
      <c r="R21" s="706"/>
      <c r="S21" s="762"/>
      <c r="T21" s="438" t="s">
        <v>311</v>
      </c>
      <c r="U21" s="417"/>
      <c r="V21" s="417">
        <f>IF(T21="■",1,0)</f>
        <v>0</v>
      </c>
      <c r="W21" s="457" t="s">
        <v>328</v>
      </c>
      <c r="X21" s="650"/>
      <c r="Y21" s="454"/>
      <c r="Z21" s="438" t="s">
        <v>311</v>
      </c>
      <c r="AA21" s="417"/>
      <c r="AB21" s="417">
        <f>IF(Z21="■",1,0)</f>
        <v>0</v>
      </c>
      <c r="AC21" s="457" t="s">
        <v>330</v>
      </c>
      <c r="AD21" s="650"/>
      <c r="AE21" s="454"/>
      <c r="AF21" s="438" t="s">
        <v>311</v>
      </c>
      <c r="AG21" s="417"/>
      <c r="AH21" s="417">
        <f>IF(AF21="■",1,0)</f>
        <v>0</v>
      </c>
      <c r="AI21" s="457" t="s">
        <v>335</v>
      </c>
      <c r="AJ21" s="650"/>
      <c r="AK21" s="454"/>
      <c r="AL21" s="438" t="s">
        <v>311</v>
      </c>
      <c r="AM21" s="417"/>
      <c r="AN21" s="417">
        <f>IF(AL21="■",1,0)</f>
        <v>0</v>
      </c>
      <c r="AO21" s="457" t="s">
        <v>335</v>
      </c>
      <c r="AP21" s="650"/>
      <c r="AQ21" s="466"/>
      <c r="AR21" s="425"/>
      <c r="AS21" s="5"/>
    </row>
    <row r="22" spans="1:45" ht="26.25" customHeight="1" x14ac:dyDescent="0.15">
      <c r="A22" s="467"/>
      <c r="B22" s="445"/>
      <c r="C22" s="173"/>
      <c r="D22" s="449" t="s">
        <v>88</v>
      </c>
      <c r="E22" s="449"/>
      <c r="F22" s="449"/>
      <c r="G22" s="450"/>
      <c r="H22" s="722"/>
      <c r="I22" s="666"/>
      <c r="J22" s="666"/>
      <c r="K22" s="465"/>
      <c r="L22" s="706"/>
      <c r="M22" s="424"/>
      <c r="N22" s="722"/>
      <c r="O22" s="759"/>
      <c r="P22" s="760"/>
      <c r="Q22" s="761"/>
      <c r="R22" s="706"/>
      <c r="S22" s="762"/>
      <c r="T22" s="438"/>
      <c r="U22" s="419"/>
      <c r="V22" s="419"/>
      <c r="W22" s="459"/>
      <c r="X22" s="650"/>
      <c r="Y22" s="456"/>
      <c r="Z22" s="438"/>
      <c r="AA22" s="419"/>
      <c r="AB22" s="419"/>
      <c r="AC22" s="459"/>
      <c r="AD22" s="650"/>
      <c r="AE22" s="456"/>
      <c r="AF22" s="438"/>
      <c r="AG22" s="419"/>
      <c r="AH22" s="419"/>
      <c r="AI22" s="459"/>
      <c r="AJ22" s="650"/>
      <c r="AK22" s="456"/>
      <c r="AL22" s="438"/>
      <c r="AM22" s="419"/>
      <c r="AN22" s="419"/>
      <c r="AO22" s="459"/>
      <c r="AP22" s="650"/>
      <c r="AQ22" s="468"/>
      <c r="AR22" s="425"/>
      <c r="AS22" s="5"/>
    </row>
    <row r="23" spans="1:45" ht="15" customHeight="1" x14ac:dyDescent="0.15">
      <c r="A23" s="466">
        <v>3</v>
      </c>
      <c r="B23" s="444" t="s">
        <v>166</v>
      </c>
      <c r="C23" s="13" t="s">
        <v>1</v>
      </c>
      <c r="D23" s="451" t="s">
        <v>89</v>
      </c>
      <c r="E23" s="451"/>
      <c r="F23" s="451"/>
      <c r="G23" s="452"/>
      <c r="H23" s="432" t="s">
        <v>311</v>
      </c>
      <c r="I23" s="417">
        <f>IF(H23="■",1,0)</f>
        <v>0</v>
      </c>
      <c r="J23" s="417"/>
      <c r="K23" s="417" t="s">
        <v>322</v>
      </c>
      <c r="L23" s="435" t="s">
        <v>311</v>
      </c>
      <c r="M23" s="466">
        <f>IF(L23="■",1,0)</f>
        <v>0</v>
      </c>
      <c r="N23" s="432" t="s">
        <v>311</v>
      </c>
      <c r="O23" s="417">
        <f>IF(N23="■",1,0)</f>
        <v>0</v>
      </c>
      <c r="P23" s="417"/>
      <c r="Q23" s="457" t="s">
        <v>322</v>
      </c>
      <c r="R23" s="614" t="s">
        <v>311</v>
      </c>
      <c r="S23" s="466">
        <f>IF(R23="■",1,0)</f>
        <v>0</v>
      </c>
      <c r="T23" s="432" t="s">
        <v>311</v>
      </c>
      <c r="U23" s="417">
        <f>IF(T23="■",1,0)</f>
        <v>0</v>
      </c>
      <c r="V23" s="417"/>
      <c r="W23" s="457" t="s">
        <v>329</v>
      </c>
      <c r="X23" s="614" t="s">
        <v>311</v>
      </c>
      <c r="Y23" s="454">
        <f>IF(X23="■",1,0)</f>
        <v>0</v>
      </c>
      <c r="Z23" s="432" t="s">
        <v>311</v>
      </c>
      <c r="AA23" s="417">
        <f>IF(Z23="■",1,0)</f>
        <v>0</v>
      </c>
      <c r="AB23" s="417"/>
      <c r="AC23" s="457" t="s">
        <v>331</v>
      </c>
      <c r="AD23" s="614" t="s">
        <v>311</v>
      </c>
      <c r="AE23" s="454">
        <f>IF(AD23="■",1,0)</f>
        <v>0</v>
      </c>
      <c r="AF23" s="432" t="s">
        <v>311</v>
      </c>
      <c r="AG23" s="417">
        <f>IF(AF23="■",1,0)</f>
        <v>0</v>
      </c>
      <c r="AH23" s="417"/>
      <c r="AI23" s="457" t="s">
        <v>334</v>
      </c>
      <c r="AJ23" s="614" t="s">
        <v>184</v>
      </c>
      <c r="AK23" s="454">
        <f>IF(AJ23="■",1,0)</f>
        <v>0</v>
      </c>
      <c r="AL23" s="432" t="s">
        <v>311</v>
      </c>
      <c r="AM23" s="417">
        <f>IF(AL23="■",1,0)</f>
        <v>0</v>
      </c>
      <c r="AN23" s="417"/>
      <c r="AO23" s="457" t="s">
        <v>334</v>
      </c>
      <c r="AP23" s="614" t="s">
        <v>184</v>
      </c>
      <c r="AQ23" s="466">
        <f>IF(AP23="■",1,0)</f>
        <v>0</v>
      </c>
      <c r="AR23" s="425"/>
      <c r="AS23" s="5"/>
    </row>
    <row r="24" spans="1:45" ht="26.25" customHeight="1" x14ac:dyDescent="0.15">
      <c r="A24" s="467"/>
      <c r="B24" s="445"/>
      <c r="C24" s="176"/>
      <c r="D24" s="447" t="s">
        <v>90</v>
      </c>
      <c r="E24" s="447"/>
      <c r="F24" s="447"/>
      <c r="G24" s="448"/>
      <c r="H24" s="433"/>
      <c r="I24" s="418"/>
      <c r="J24" s="418"/>
      <c r="K24" s="418"/>
      <c r="L24" s="436"/>
      <c r="M24" s="467"/>
      <c r="N24" s="433"/>
      <c r="O24" s="418"/>
      <c r="P24" s="418"/>
      <c r="Q24" s="458"/>
      <c r="R24" s="616"/>
      <c r="S24" s="467"/>
      <c r="T24" s="433"/>
      <c r="U24" s="418"/>
      <c r="V24" s="418"/>
      <c r="W24" s="458"/>
      <c r="X24" s="616"/>
      <c r="Y24" s="455"/>
      <c r="Z24" s="433"/>
      <c r="AA24" s="418"/>
      <c r="AB24" s="418"/>
      <c r="AC24" s="458"/>
      <c r="AD24" s="616"/>
      <c r="AE24" s="455"/>
      <c r="AF24" s="433"/>
      <c r="AG24" s="418"/>
      <c r="AH24" s="418"/>
      <c r="AI24" s="458"/>
      <c r="AJ24" s="616"/>
      <c r="AK24" s="455"/>
      <c r="AL24" s="433"/>
      <c r="AM24" s="418"/>
      <c r="AN24" s="418"/>
      <c r="AO24" s="458"/>
      <c r="AP24" s="616"/>
      <c r="AQ24" s="467"/>
      <c r="AR24" s="425"/>
      <c r="AS24" s="5"/>
    </row>
    <row r="25" spans="1:45" ht="15" customHeight="1" x14ac:dyDescent="0.15">
      <c r="A25" s="467"/>
      <c r="B25" s="445"/>
      <c r="C25" s="173"/>
      <c r="D25" s="449" t="s">
        <v>91</v>
      </c>
      <c r="E25" s="449"/>
      <c r="F25" s="449"/>
      <c r="G25" s="450"/>
      <c r="H25" s="434"/>
      <c r="I25" s="419"/>
      <c r="J25" s="419"/>
      <c r="K25" s="419"/>
      <c r="L25" s="437"/>
      <c r="M25" s="468"/>
      <c r="N25" s="434"/>
      <c r="O25" s="419"/>
      <c r="P25" s="419"/>
      <c r="Q25" s="459"/>
      <c r="R25" s="615"/>
      <c r="S25" s="468"/>
      <c r="T25" s="434"/>
      <c r="U25" s="419"/>
      <c r="V25" s="419"/>
      <c r="W25" s="459"/>
      <c r="X25" s="615"/>
      <c r="Y25" s="456"/>
      <c r="Z25" s="434"/>
      <c r="AA25" s="419"/>
      <c r="AB25" s="419"/>
      <c r="AC25" s="459"/>
      <c r="AD25" s="615"/>
      <c r="AE25" s="456"/>
      <c r="AF25" s="434"/>
      <c r="AG25" s="419"/>
      <c r="AH25" s="419"/>
      <c r="AI25" s="459"/>
      <c r="AJ25" s="615"/>
      <c r="AK25" s="456"/>
      <c r="AL25" s="434"/>
      <c r="AM25" s="419"/>
      <c r="AN25" s="419"/>
      <c r="AO25" s="459"/>
      <c r="AP25" s="615"/>
      <c r="AQ25" s="468"/>
      <c r="AR25" s="425"/>
      <c r="AS25" s="5"/>
    </row>
    <row r="26" spans="1:45" ht="15" customHeight="1" x14ac:dyDescent="0.15">
      <c r="A26" s="467"/>
      <c r="B26" s="445"/>
      <c r="C26" s="13" t="s">
        <v>71</v>
      </c>
      <c r="D26" s="451" t="s">
        <v>92</v>
      </c>
      <c r="E26" s="451"/>
      <c r="F26" s="451"/>
      <c r="G26" s="452"/>
      <c r="H26" s="426"/>
      <c r="I26" s="430"/>
      <c r="J26" s="430"/>
      <c r="K26" s="463"/>
      <c r="L26" s="649"/>
      <c r="M26" s="423"/>
      <c r="N26" s="426"/>
      <c r="O26" s="427"/>
      <c r="P26" s="427"/>
      <c r="Q26" s="462"/>
      <c r="R26" s="649"/>
      <c r="S26" s="420"/>
      <c r="T26" s="438" t="s">
        <v>311</v>
      </c>
      <c r="U26" s="417"/>
      <c r="V26" s="417">
        <f>IF(T26="■",1,0)</f>
        <v>0</v>
      </c>
      <c r="W26" s="457" t="s">
        <v>328</v>
      </c>
      <c r="X26" s="626"/>
      <c r="Y26" s="454"/>
      <c r="Z26" s="438" t="s">
        <v>311</v>
      </c>
      <c r="AA26" s="417"/>
      <c r="AB26" s="417">
        <f>IF(Z26="■",1,0)</f>
        <v>0</v>
      </c>
      <c r="AC26" s="457" t="s">
        <v>330</v>
      </c>
      <c r="AD26" s="626"/>
      <c r="AE26" s="454"/>
      <c r="AF26" s="438" t="s">
        <v>311</v>
      </c>
      <c r="AG26" s="417">
        <f>IF(AF26="■",1,0)</f>
        <v>0</v>
      </c>
      <c r="AH26" s="417"/>
      <c r="AI26" s="457" t="s">
        <v>334</v>
      </c>
      <c r="AJ26" s="614" t="s">
        <v>184</v>
      </c>
      <c r="AK26" s="454">
        <f>IF(AJ26="■",1,0)</f>
        <v>0</v>
      </c>
      <c r="AL26" s="438" t="s">
        <v>311</v>
      </c>
      <c r="AM26" s="417"/>
      <c r="AN26" s="417">
        <f>IF(AL26="■",1,0)</f>
        <v>0</v>
      </c>
      <c r="AO26" s="457" t="s">
        <v>335</v>
      </c>
      <c r="AP26" s="626"/>
      <c r="AQ26" s="466"/>
      <c r="AR26" s="425"/>
      <c r="AS26" s="5"/>
    </row>
    <row r="27" spans="1:45" ht="15" customHeight="1" x14ac:dyDescent="0.15">
      <c r="A27" s="467"/>
      <c r="B27" s="445"/>
      <c r="C27" s="171"/>
      <c r="D27" s="449" t="s">
        <v>93</v>
      </c>
      <c r="E27" s="449"/>
      <c r="F27" s="449"/>
      <c r="G27" s="450"/>
      <c r="H27" s="426"/>
      <c r="I27" s="666"/>
      <c r="J27" s="666"/>
      <c r="K27" s="465"/>
      <c r="L27" s="649"/>
      <c r="M27" s="424"/>
      <c r="N27" s="426"/>
      <c r="O27" s="427"/>
      <c r="P27" s="427"/>
      <c r="Q27" s="462"/>
      <c r="R27" s="649"/>
      <c r="S27" s="420"/>
      <c r="T27" s="438"/>
      <c r="U27" s="419"/>
      <c r="V27" s="419"/>
      <c r="W27" s="459"/>
      <c r="X27" s="626"/>
      <c r="Y27" s="456"/>
      <c r="Z27" s="438"/>
      <c r="AA27" s="419"/>
      <c r="AB27" s="419"/>
      <c r="AC27" s="459"/>
      <c r="AD27" s="626"/>
      <c r="AE27" s="456"/>
      <c r="AF27" s="438"/>
      <c r="AG27" s="419"/>
      <c r="AH27" s="419"/>
      <c r="AI27" s="459"/>
      <c r="AJ27" s="615"/>
      <c r="AK27" s="456"/>
      <c r="AL27" s="438"/>
      <c r="AM27" s="419"/>
      <c r="AN27" s="419"/>
      <c r="AO27" s="459"/>
      <c r="AP27" s="626"/>
      <c r="AQ27" s="468"/>
      <c r="AR27" s="425"/>
      <c r="AS27" s="5"/>
    </row>
    <row r="28" spans="1:45" ht="15" customHeight="1" x14ac:dyDescent="0.15">
      <c r="A28" s="467"/>
      <c r="B28" s="445"/>
      <c r="C28" s="13" t="s">
        <v>19</v>
      </c>
      <c r="D28" s="451" t="s">
        <v>76</v>
      </c>
      <c r="E28" s="451"/>
      <c r="F28" s="451"/>
      <c r="G28" s="452"/>
      <c r="H28" s="426"/>
      <c r="I28" s="430"/>
      <c r="J28" s="430"/>
      <c r="K28" s="463"/>
      <c r="L28" s="649"/>
      <c r="M28" s="423"/>
      <c r="N28" s="426"/>
      <c r="O28" s="427"/>
      <c r="P28" s="427"/>
      <c r="Q28" s="462"/>
      <c r="R28" s="649"/>
      <c r="S28" s="420"/>
      <c r="T28" s="438" t="s">
        <v>311</v>
      </c>
      <c r="U28" s="417"/>
      <c r="V28" s="417">
        <f>IF(T28="■",1,0)</f>
        <v>0</v>
      </c>
      <c r="W28" s="457" t="s">
        <v>328</v>
      </c>
      <c r="X28" s="626"/>
      <c r="Y28" s="454"/>
      <c r="Z28" s="438" t="s">
        <v>311</v>
      </c>
      <c r="AA28" s="417"/>
      <c r="AB28" s="417">
        <f>IF(Z28="■",1,0)</f>
        <v>0</v>
      </c>
      <c r="AC28" s="457" t="s">
        <v>330</v>
      </c>
      <c r="AD28" s="626"/>
      <c r="AE28" s="454"/>
      <c r="AF28" s="438" t="s">
        <v>311</v>
      </c>
      <c r="AG28" s="417"/>
      <c r="AH28" s="417">
        <f>IF(AF28="■",1,0)</f>
        <v>0</v>
      </c>
      <c r="AI28" s="457" t="s">
        <v>335</v>
      </c>
      <c r="AJ28" s="626"/>
      <c r="AK28" s="454"/>
      <c r="AL28" s="438" t="s">
        <v>311</v>
      </c>
      <c r="AM28" s="417"/>
      <c r="AN28" s="417">
        <f>IF(AL28="■",1,0)</f>
        <v>0</v>
      </c>
      <c r="AO28" s="457" t="s">
        <v>335</v>
      </c>
      <c r="AP28" s="626"/>
      <c r="AQ28" s="466"/>
      <c r="AR28" s="425"/>
      <c r="AS28" s="5"/>
    </row>
    <row r="29" spans="1:45" ht="15" customHeight="1" x14ac:dyDescent="0.15">
      <c r="A29" s="467"/>
      <c r="B29" s="445"/>
      <c r="C29" s="173"/>
      <c r="D29" s="449" t="s">
        <v>94</v>
      </c>
      <c r="E29" s="449"/>
      <c r="F29" s="449"/>
      <c r="G29" s="450"/>
      <c r="H29" s="426"/>
      <c r="I29" s="666"/>
      <c r="J29" s="666"/>
      <c r="K29" s="465"/>
      <c r="L29" s="649"/>
      <c r="M29" s="424"/>
      <c r="N29" s="426"/>
      <c r="O29" s="427"/>
      <c r="P29" s="427"/>
      <c r="Q29" s="462"/>
      <c r="R29" s="649"/>
      <c r="S29" s="420"/>
      <c r="T29" s="438"/>
      <c r="U29" s="419"/>
      <c r="V29" s="419"/>
      <c r="W29" s="459"/>
      <c r="X29" s="626"/>
      <c r="Y29" s="456"/>
      <c r="Z29" s="438"/>
      <c r="AA29" s="419"/>
      <c r="AB29" s="419"/>
      <c r="AC29" s="459"/>
      <c r="AD29" s="626"/>
      <c r="AE29" s="456"/>
      <c r="AF29" s="438"/>
      <c r="AG29" s="419"/>
      <c r="AH29" s="419"/>
      <c r="AI29" s="459"/>
      <c r="AJ29" s="626"/>
      <c r="AK29" s="456"/>
      <c r="AL29" s="438"/>
      <c r="AM29" s="419"/>
      <c r="AN29" s="419"/>
      <c r="AO29" s="459"/>
      <c r="AP29" s="626"/>
      <c r="AQ29" s="468"/>
      <c r="AR29" s="425"/>
      <c r="AS29" s="5"/>
    </row>
    <row r="30" spans="1:45" ht="15" customHeight="1" x14ac:dyDescent="0.15">
      <c r="A30" s="467"/>
      <c r="B30" s="445"/>
      <c r="C30" s="13" t="s">
        <v>16</v>
      </c>
      <c r="D30" s="451" t="s">
        <v>95</v>
      </c>
      <c r="E30" s="451"/>
      <c r="F30" s="451"/>
      <c r="G30" s="452"/>
      <c r="H30" s="426"/>
      <c r="I30" s="430"/>
      <c r="J30" s="430"/>
      <c r="K30" s="463"/>
      <c r="L30" s="649"/>
      <c r="M30" s="423"/>
      <c r="N30" s="426"/>
      <c r="O30" s="427"/>
      <c r="P30" s="427"/>
      <c r="Q30" s="462"/>
      <c r="R30" s="649"/>
      <c r="S30" s="420"/>
      <c r="T30" s="438" t="s">
        <v>311</v>
      </c>
      <c r="U30" s="417"/>
      <c r="V30" s="417">
        <f>IF(T30="■",1,0)</f>
        <v>0</v>
      </c>
      <c r="W30" s="457" t="s">
        <v>328</v>
      </c>
      <c r="X30" s="626"/>
      <c r="Y30" s="454"/>
      <c r="Z30" s="438" t="s">
        <v>311</v>
      </c>
      <c r="AA30" s="417"/>
      <c r="AB30" s="417">
        <f>IF(Z30="■",1,0)</f>
        <v>0</v>
      </c>
      <c r="AC30" s="457" t="s">
        <v>330</v>
      </c>
      <c r="AD30" s="626"/>
      <c r="AE30" s="454"/>
      <c r="AF30" s="438" t="s">
        <v>311</v>
      </c>
      <c r="AG30" s="417"/>
      <c r="AH30" s="417">
        <f>IF(AF30="■",1,0)</f>
        <v>0</v>
      </c>
      <c r="AI30" s="457" t="s">
        <v>335</v>
      </c>
      <c r="AJ30" s="626"/>
      <c r="AK30" s="454"/>
      <c r="AL30" s="438" t="s">
        <v>311</v>
      </c>
      <c r="AM30" s="417"/>
      <c r="AN30" s="417">
        <f>IF(AL30="■",1,0)</f>
        <v>0</v>
      </c>
      <c r="AO30" s="457" t="s">
        <v>335</v>
      </c>
      <c r="AP30" s="626"/>
      <c r="AQ30" s="466"/>
      <c r="AR30" s="425"/>
      <c r="AS30" s="5"/>
    </row>
    <row r="31" spans="1:45" ht="15" customHeight="1" x14ac:dyDescent="0.15">
      <c r="A31" s="467"/>
      <c r="B31" s="445"/>
      <c r="C31" s="173"/>
      <c r="D31" s="449" t="s">
        <v>96</v>
      </c>
      <c r="E31" s="449"/>
      <c r="F31" s="449"/>
      <c r="G31" s="450"/>
      <c r="H31" s="426"/>
      <c r="I31" s="666"/>
      <c r="J31" s="666"/>
      <c r="K31" s="465"/>
      <c r="L31" s="649"/>
      <c r="M31" s="424"/>
      <c r="N31" s="426"/>
      <c r="O31" s="427"/>
      <c r="P31" s="427"/>
      <c r="Q31" s="462"/>
      <c r="R31" s="649"/>
      <c r="S31" s="420"/>
      <c r="T31" s="438"/>
      <c r="U31" s="419"/>
      <c r="V31" s="419"/>
      <c r="W31" s="459"/>
      <c r="X31" s="626"/>
      <c r="Y31" s="456"/>
      <c r="Z31" s="438"/>
      <c r="AA31" s="419"/>
      <c r="AB31" s="419"/>
      <c r="AC31" s="459"/>
      <c r="AD31" s="626"/>
      <c r="AE31" s="456"/>
      <c r="AF31" s="438"/>
      <c r="AG31" s="419"/>
      <c r="AH31" s="419"/>
      <c r="AI31" s="459"/>
      <c r="AJ31" s="626"/>
      <c r="AK31" s="456"/>
      <c r="AL31" s="438"/>
      <c r="AM31" s="419"/>
      <c r="AN31" s="419"/>
      <c r="AO31" s="459"/>
      <c r="AP31" s="626"/>
      <c r="AQ31" s="468"/>
      <c r="AR31" s="425"/>
      <c r="AS31" s="5"/>
    </row>
    <row r="32" spans="1:45" ht="15" customHeight="1" x14ac:dyDescent="0.15">
      <c r="A32" s="467"/>
      <c r="B32" s="445"/>
      <c r="C32" s="13" t="s">
        <v>22</v>
      </c>
      <c r="D32" s="451" t="s">
        <v>97</v>
      </c>
      <c r="E32" s="451"/>
      <c r="F32" s="451"/>
      <c r="G32" s="452"/>
      <c r="H32" s="487"/>
      <c r="I32" s="430"/>
      <c r="J32" s="430"/>
      <c r="K32" s="430"/>
      <c r="L32" s="488"/>
      <c r="M32" s="73"/>
      <c r="N32" s="487"/>
      <c r="O32" s="430"/>
      <c r="P32" s="430"/>
      <c r="Q32" s="430"/>
      <c r="R32" s="488"/>
      <c r="S32" s="73"/>
      <c r="T32" s="432"/>
      <c r="U32" s="417"/>
      <c r="V32" s="417"/>
      <c r="W32" s="417"/>
      <c r="X32" s="435"/>
      <c r="Y32" s="148"/>
      <c r="Z32" s="432"/>
      <c r="AA32" s="417"/>
      <c r="AB32" s="417"/>
      <c r="AC32" s="417"/>
      <c r="AD32" s="435"/>
      <c r="AE32" s="148"/>
      <c r="AF32" s="432"/>
      <c r="AG32" s="417"/>
      <c r="AH32" s="417"/>
      <c r="AI32" s="417"/>
      <c r="AJ32" s="435"/>
      <c r="AK32" s="148"/>
      <c r="AL32" s="432"/>
      <c r="AM32" s="417"/>
      <c r="AN32" s="417"/>
      <c r="AO32" s="417"/>
      <c r="AP32" s="435"/>
      <c r="AQ32" s="231"/>
      <c r="AR32" s="425"/>
      <c r="AS32" s="5"/>
    </row>
    <row r="33" spans="1:45" ht="27.75" customHeight="1" x14ac:dyDescent="0.15">
      <c r="A33" s="467"/>
      <c r="B33" s="445"/>
      <c r="C33" s="172"/>
      <c r="D33" s="447" t="s">
        <v>405</v>
      </c>
      <c r="E33" s="447"/>
      <c r="F33" s="447"/>
      <c r="G33" s="448"/>
      <c r="H33" s="189"/>
      <c r="I33" s="183"/>
      <c r="J33" s="183"/>
      <c r="K33" s="192"/>
      <c r="L33" s="184"/>
      <c r="M33" s="183"/>
      <c r="N33" s="189"/>
      <c r="O33" s="183"/>
      <c r="P33" s="183"/>
      <c r="Q33" s="192"/>
      <c r="R33" s="184"/>
      <c r="S33" s="183"/>
      <c r="T33" s="210" t="s">
        <v>311</v>
      </c>
      <c r="U33" s="19"/>
      <c r="V33" s="19">
        <f>IF(T33="■",1,0)</f>
        <v>0</v>
      </c>
      <c r="W33" s="19" t="s">
        <v>328</v>
      </c>
      <c r="X33" s="174"/>
      <c r="Y33" s="20"/>
      <c r="Z33" s="210" t="s">
        <v>311</v>
      </c>
      <c r="AA33" s="19"/>
      <c r="AB33" s="19">
        <f>IF(Z33="■",1,0)</f>
        <v>0</v>
      </c>
      <c r="AC33" s="202" t="s">
        <v>330</v>
      </c>
      <c r="AD33" s="174"/>
      <c r="AE33" s="20"/>
      <c r="AF33" s="210" t="s">
        <v>311</v>
      </c>
      <c r="AG33" s="19">
        <f>IF(AF33="■",1,0)</f>
        <v>0</v>
      </c>
      <c r="AH33" s="19"/>
      <c r="AI33" s="19" t="s">
        <v>334</v>
      </c>
      <c r="AJ33" s="196" t="s">
        <v>311</v>
      </c>
      <c r="AK33" s="19">
        <f>IF(AJ33="■",1,0)</f>
        <v>0</v>
      </c>
      <c r="AL33" s="210" t="s">
        <v>311</v>
      </c>
      <c r="AM33" s="19"/>
      <c r="AN33" s="19">
        <f>IF(AL33="■",1,0)</f>
        <v>0</v>
      </c>
      <c r="AO33" s="19" t="s">
        <v>335</v>
      </c>
      <c r="AP33" s="174"/>
      <c r="AQ33" s="233"/>
      <c r="AR33" s="425"/>
      <c r="AS33" s="5"/>
    </row>
    <row r="34" spans="1:45" ht="15" customHeight="1" x14ac:dyDescent="0.15">
      <c r="A34" s="467"/>
      <c r="B34" s="445"/>
      <c r="C34" s="171"/>
      <c r="D34" s="449" t="s">
        <v>98</v>
      </c>
      <c r="E34" s="449"/>
      <c r="F34" s="449"/>
      <c r="G34" s="450"/>
      <c r="H34" s="719"/>
      <c r="I34" s="720"/>
      <c r="J34" s="720"/>
      <c r="K34" s="720"/>
      <c r="L34" s="721"/>
      <c r="M34" s="185"/>
      <c r="N34" s="719"/>
      <c r="O34" s="720"/>
      <c r="P34" s="720"/>
      <c r="Q34" s="720"/>
      <c r="R34" s="721"/>
      <c r="S34" s="185"/>
      <c r="T34" s="634"/>
      <c r="U34" s="635"/>
      <c r="V34" s="635"/>
      <c r="W34" s="635"/>
      <c r="X34" s="636"/>
      <c r="Y34" s="213"/>
      <c r="Z34" s="634"/>
      <c r="AA34" s="635"/>
      <c r="AB34" s="635"/>
      <c r="AC34" s="635"/>
      <c r="AD34" s="636"/>
      <c r="AE34" s="22"/>
      <c r="AF34" s="216" t="s">
        <v>311</v>
      </c>
      <c r="AG34" s="22"/>
      <c r="AH34" s="22">
        <f>IF(AF34="■",1,0)</f>
        <v>0</v>
      </c>
      <c r="AI34" s="22" t="s">
        <v>335</v>
      </c>
      <c r="AJ34" s="177"/>
      <c r="AK34" s="229"/>
      <c r="AL34" s="634"/>
      <c r="AM34" s="635"/>
      <c r="AN34" s="635"/>
      <c r="AO34" s="635"/>
      <c r="AP34" s="636"/>
      <c r="AQ34" s="235"/>
      <c r="AR34" s="425"/>
      <c r="AS34" s="5"/>
    </row>
    <row r="35" spans="1:45" ht="15" customHeight="1" x14ac:dyDescent="0.15">
      <c r="A35" s="467"/>
      <c r="B35" s="445"/>
      <c r="C35" s="13" t="s">
        <v>99</v>
      </c>
      <c r="D35" s="451" t="s">
        <v>100</v>
      </c>
      <c r="E35" s="451"/>
      <c r="F35" s="451"/>
      <c r="G35" s="452"/>
      <c r="H35" s="671"/>
      <c r="I35" s="675"/>
      <c r="J35" s="675"/>
      <c r="K35" s="675"/>
      <c r="L35" s="717"/>
      <c r="M35" s="423"/>
      <c r="N35" s="671"/>
      <c r="O35" s="675"/>
      <c r="P35" s="675"/>
      <c r="Q35" s="675"/>
      <c r="R35" s="717"/>
      <c r="S35" s="186"/>
      <c r="T35" s="637"/>
      <c r="U35" s="627"/>
      <c r="V35" s="627"/>
      <c r="W35" s="627"/>
      <c r="X35" s="638"/>
      <c r="Y35" s="212"/>
      <c r="Z35" s="637"/>
      <c r="AA35" s="627"/>
      <c r="AB35" s="627"/>
      <c r="AC35" s="627"/>
      <c r="AD35" s="638"/>
      <c r="AE35" s="212"/>
      <c r="AF35" s="637"/>
      <c r="AG35" s="627"/>
      <c r="AH35" s="627"/>
      <c r="AI35" s="627"/>
      <c r="AJ35" s="638"/>
      <c r="AK35" s="212"/>
      <c r="AL35" s="637"/>
      <c r="AM35" s="627"/>
      <c r="AN35" s="627"/>
      <c r="AO35" s="627"/>
      <c r="AP35" s="638"/>
      <c r="AQ35" s="231"/>
      <c r="AR35" s="425"/>
      <c r="AS35" s="5"/>
    </row>
    <row r="36" spans="1:45" ht="15" customHeight="1" x14ac:dyDescent="0.15">
      <c r="A36" s="467"/>
      <c r="B36" s="445"/>
      <c r="C36" s="710"/>
      <c r="D36" s="447" t="s">
        <v>101</v>
      </c>
      <c r="E36" s="447"/>
      <c r="F36" s="447"/>
      <c r="G36" s="448"/>
      <c r="H36" s="189"/>
      <c r="I36" s="183"/>
      <c r="J36" s="183"/>
      <c r="K36" s="192"/>
      <c r="L36" s="184"/>
      <c r="M36" s="475"/>
      <c r="N36" s="189"/>
      <c r="O36" s="183"/>
      <c r="P36" s="183"/>
      <c r="Q36" s="192"/>
      <c r="R36" s="184"/>
      <c r="S36" s="183"/>
      <c r="T36" s="210" t="s">
        <v>311</v>
      </c>
      <c r="U36" s="19"/>
      <c r="V36" s="19">
        <f>IF(T36="■",1,0)</f>
        <v>0</v>
      </c>
      <c r="W36" s="19" t="s">
        <v>328</v>
      </c>
      <c r="X36" s="174"/>
      <c r="Y36" s="20"/>
      <c r="Z36" s="210" t="s">
        <v>311</v>
      </c>
      <c r="AA36" s="19"/>
      <c r="AB36" s="19">
        <f>IF(Z36="■",1,0)</f>
        <v>0</v>
      </c>
      <c r="AC36" s="202" t="s">
        <v>330</v>
      </c>
      <c r="AD36" s="174"/>
      <c r="AE36" s="20"/>
      <c r="AF36" s="210" t="s">
        <v>311</v>
      </c>
      <c r="AG36" s="19"/>
      <c r="AH36" s="19">
        <f>IF(AF36="■",1,0)</f>
        <v>0</v>
      </c>
      <c r="AI36" s="202" t="s">
        <v>335</v>
      </c>
      <c r="AJ36" s="174"/>
      <c r="AK36" s="20"/>
      <c r="AL36" s="210" t="s">
        <v>311</v>
      </c>
      <c r="AM36" s="19"/>
      <c r="AN36" s="19">
        <f>IF(AL36="■",1,0)</f>
        <v>0</v>
      </c>
      <c r="AO36" s="202" t="s">
        <v>335</v>
      </c>
      <c r="AP36" s="174"/>
      <c r="AQ36" s="233"/>
      <c r="AR36" s="425"/>
      <c r="AS36" s="5"/>
    </row>
    <row r="37" spans="1:45" ht="39" customHeight="1" x14ac:dyDescent="0.15">
      <c r="A37" s="467"/>
      <c r="B37" s="445"/>
      <c r="C37" s="711"/>
      <c r="D37" s="708" t="s">
        <v>102</v>
      </c>
      <c r="E37" s="708"/>
      <c r="F37" s="708"/>
      <c r="G37" s="709"/>
      <c r="H37" s="190"/>
      <c r="I37" s="187"/>
      <c r="J37" s="187"/>
      <c r="K37" s="193"/>
      <c r="L37" s="188"/>
      <c r="M37" s="424"/>
      <c r="N37" s="190"/>
      <c r="O37" s="187"/>
      <c r="P37" s="187"/>
      <c r="Q37" s="193"/>
      <c r="R37" s="188"/>
      <c r="S37" s="187"/>
      <c r="T37" s="216" t="s">
        <v>311</v>
      </c>
      <c r="U37" s="22"/>
      <c r="V37" s="22">
        <f>IF(T37="■",1,0)</f>
        <v>0</v>
      </c>
      <c r="W37" s="22" t="s">
        <v>328</v>
      </c>
      <c r="X37" s="175"/>
      <c r="Y37" s="23"/>
      <c r="Z37" s="216" t="s">
        <v>311</v>
      </c>
      <c r="AA37" s="22"/>
      <c r="AB37" s="22">
        <f>IF(Z37="■",1,0)</f>
        <v>0</v>
      </c>
      <c r="AC37" s="217" t="s">
        <v>330</v>
      </c>
      <c r="AD37" s="175"/>
      <c r="AE37" s="23"/>
      <c r="AF37" s="216" t="s">
        <v>311</v>
      </c>
      <c r="AG37" s="22"/>
      <c r="AH37" s="22">
        <f>IF(AF37="■",1,0)</f>
        <v>0</v>
      </c>
      <c r="AI37" s="217" t="s">
        <v>335</v>
      </c>
      <c r="AJ37" s="175"/>
      <c r="AK37" s="23"/>
      <c r="AL37" s="216" t="s">
        <v>311</v>
      </c>
      <c r="AM37" s="22"/>
      <c r="AN37" s="22">
        <f>IF(AL37="■",1,0)</f>
        <v>0</v>
      </c>
      <c r="AO37" s="217" t="s">
        <v>335</v>
      </c>
      <c r="AP37" s="175"/>
      <c r="AQ37" s="234"/>
      <c r="AR37" s="425"/>
      <c r="AS37" s="5"/>
    </row>
    <row r="38" spans="1:45" ht="15" customHeight="1" x14ac:dyDescent="0.15">
      <c r="A38" s="467"/>
      <c r="B38" s="445"/>
      <c r="C38" s="13" t="s">
        <v>103</v>
      </c>
      <c r="D38" s="451" t="s">
        <v>104</v>
      </c>
      <c r="E38" s="451"/>
      <c r="F38" s="451"/>
      <c r="G38" s="452"/>
      <c r="H38" s="426"/>
      <c r="I38" s="430"/>
      <c r="J38" s="430"/>
      <c r="K38" s="463"/>
      <c r="L38" s="649"/>
      <c r="M38" s="423"/>
      <c r="N38" s="426"/>
      <c r="O38" s="427"/>
      <c r="P38" s="427"/>
      <c r="Q38" s="462"/>
      <c r="R38" s="649"/>
      <c r="S38" s="420"/>
      <c r="T38" s="438" t="s">
        <v>311</v>
      </c>
      <c r="U38" s="417"/>
      <c r="V38" s="417">
        <f>IF(T38="■",1,0)</f>
        <v>0</v>
      </c>
      <c r="W38" s="457" t="s">
        <v>328</v>
      </c>
      <c r="X38" s="626"/>
      <c r="Y38" s="454"/>
      <c r="Z38" s="438" t="s">
        <v>311</v>
      </c>
      <c r="AA38" s="417"/>
      <c r="AB38" s="417">
        <f>IF(Z38="■",1,0)</f>
        <v>0</v>
      </c>
      <c r="AC38" s="457" t="s">
        <v>330</v>
      </c>
      <c r="AD38" s="626"/>
      <c r="AE38" s="454"/>
      <c r="AF38" s="438" t="s">
        <v>311</v>
      </c>
      <c r="AG38" s="417"/>
      <c r="AH38" s="417">
        <f>IF(AF38="■",1,0)</f>
        <v>0</v>
      </c>
      <c r="AI38" s="457" t="s">
        <v>335</v>
      </c>
      <c r="AJ38" s="626"/>
      <c r="AK38" s="454"/>
      <c r="AL38" s="438" t="s">
        <v>311</v>
      </c>
      <c r="AM38" s="417"/>
      <c r="AN38" s="417">
        <f>IF(AL38="■",1,0)</f>
        <v>0</v>
      </c>
      <c r="AO38" s="457" t="s">
        <v>335</v>
      </c>
      <c r="AP38" s="626"/>
      <c r="AQ38" s="466"/>
      <c r="AR38" s="425"/>
      <c r="AS38" s="5"/>
    </row>
    <row r="39" spans="1:45" ht="15" customHeight="1" x14ac:dyDescent="0.15">
      <c r="A39" s="468"/>
      <c r="B39" s="446"/>
      <c r="C39" s="173"/>
      <c r="D39" s="449" t="s">
        <v>105</v>
      </c>
      <c r="E39" s="449"/>
      <c r="F39" s="449"/>
      <c r="G39" s="450"/>
      <c r="H39" s="426"/>
      <c r="I39" s="666"/>
      <c r="J39" s="666"/>
      <c r="K39" s="465"/>
      <c r="L39" s="649"/>
      <c r="M39" s="424"/>
      <c r="N39" s="426"/>
      <c r="O39" s="427"/>
      <c r="P39" s="427"/>
      <c r="Q39" s="462"/>
      <c r="R39" s="649"/>
      <c r="S39" s="420"/>
      <c r="T39" s="438"/>
      <c r="U39" s="419"/>
      <c r="V39" s="419"/>
      <c r="W39" s="459"/>
      <c r="X39" s="626"/>
      <c r="Y39" s="456"/>
      <c r="Z39" s="438"/>
      <c r="AA39" s="419"/>
      <c r="AB39" s="419"/>
      <c r="AC39" s="459"/>
      <c r="AD39" s="626"/>
      <c r="AE39" s="456"/>
      <c r="AF39" s="438"/>
      <c r="AG39" s="419"/>
      <c r="AH39" s="419"/>
      <c r="AI39" s="459"/>
      <c r="AJ39" s="626"/>
      <c r="AK39" s="456"/>
      <c r="AL39" s="438"/>
      <c r="AM39" s="419"/>
      <c r="AN39" s="419"/>
      <c r="AO39" s="459"/>
      <c r="AP39" s="626"/>
      <c r="AQ39" s="468"/>
      <c r="AR39" s="425"/>
      <c r="AS39" s="5"/>
    </row>
    <row r="40" spans="1:45" ht="15" customHeight="1" x14ac:dyDescent="0.15">
      <c r="A40" s="688">
        <v>4</v>
      </c>
      <c r="B40" s="688" t="s">
        <v>167</v>
      </c>
      <c r="C40" s="50" t="s">
        <v>1</v>
      </c>
      <c r="D40" s="691" t="s">
        <v>97</v>
      </c>
      <c r="E40" s="691"/>
      <c r="F40" s="691"/>
      <c r="G40" s="692"/>
      <c r="H40" s="487"/>
      <c r="I40" s="73"/>
      <c r="J40" s="73"/>
      <c r="K40" s="93"/>
      <c r="L40" s="649"/>
      <c r="M40" s="423"/>
      <c r="N40" s="426"/>
      <c r="O40" s="427"/>
      <c r="P40" s="427"/>
      <c r="Q40" s="462"/>
      <c r="R40" s="649"/>
      <c r="S40" s="420"/>
      <c r="T40" s="438" t="s">
        <v>311</v>
      </c>
      <c r="U40" s="417"/>
      <c r="V40" s="417">
        <f>IF(T40="■",1,0)</f>
        <v>0</v>
      </c>
      <c r="W40" s="457" t="s">
        <v>330</v>
      </c>
      <c r="X40" s="626"/>
      <c r="Y40" s="454"/>
      <c r="Z40" s="438" t="s">
        <v>311</v>
      </c>
      <c r="AA40" s="417"/>
      <c r="AB40" s="417">
        <f>IF(Z40="■",1,0)</f>
        <v>0</v>
      </c>
      <c r="AC40" s="457" t="s">
        <v>330</v>
      </c>
      <c r="AD40" s="626"/>
      <c r="AE40" s="454"/>
      <c r="AF40" s="438" t="s">
        <v>311</v>
      </c>
      <c r="AG40" s="417"/>
      <c r="AH40" s="417">
        <f>IF(AF40="■",1,0)</f>
        <v>0</v>
      </c>
      <c r="AI40" s="457" t="s">
        <v>335</v>
      </c>
      <c r="AJ40" s="626"/>
      <c r="AK40" s="454"/>
      <c r="AL40" s="438" t="s">
        <v>311</v>
      </c>
      <c r="AM40" s="417"/>
      <c r="AN40" s="417">
        <f>IF(AL40="■",1,0)</f>
        <v>0</v>
      </c>
      <c r="AO40" s="457" t="s">
        <v>335</v>
      </c>
      <c r="AP40" s="626"/>
      <c r="AQ40" s="466"/>
      <c r="AR40" s="425"/>
      <c r="AS40" s="5"/>
    </row>
    <row r="41" spans="1:45" ht="37.5" customHeight="1" x14ac:dyDescent="0.15">
      <c r="A41" s="683"/>
      <c r="B41" s="683"/>
      <c r="C41" s="53"/>
      <c r="D41" s="689" t="s">
        <v>106</v>
      </c>
      <c r="E41" s="689"/>
      <c r="F41" s="689"/>
      <c r="G41" s="690"/>
      <c r="H41" s="655"/>
      <c r="I41" s="74"/>
      <c r="J41" s="74"/>
      <c r="K41" s="84"/>
      <c r="L41" s="649"/>
      <c r="M41" s="424"/>
      <c r="N41" s="426"/>
      <c r="O41" s="427"/>
      <c r="P41" s="427"/>
      <c r="Q41" s="462"/>
      <c r="R41" s="649"/>
      <c r="S41" s="420"/>
      <c r="T41" s="438"/>
      <c r="U41" s="419"/>
      <c r="V41" s="419"/>
      <c r="W41" s="459"/>
      <c r="X41" s="626"/>
      <c r="Y41" s="456"/>
      <c r="Z41" s="438"/>
      <c r="AA41" s="419"/>
      <c r="AB41" s="419"/>
      <c r="AC41" s="459"/>
      <c r="AD41" s="626"/>
      <c r="AE41" s="456"/>
      <c r="AF41" s="438"/>
      <c r="AG41" s="419"/>
      <c r="AH41" s="419"/>
      <c r="AI41" s="459"/>
      <c r="AJ41" s="626"/>
      <c r="AK41" s="456"/>
      <c r="AL41" s="438"/>
      <c r="AM41" s="419"/>
      <c r="AN41" s="419"/>
      <c r="AO41" s="459"/>
      <c r="AP41" s="626"/>
      <c r="AQ41" s="468"/>
      <c r="AR41" s="425"/>
      <c r="AS41" s="5"/>
    </row>
    <row r="42" spans="1:45" ht="15" customHeight="1" x14ac:dyDescent="0.15">
      <c r="A42" s="683"/>
      <c r="B42" s="683"/>
      <c r="C42" s="50" t="s">
        <v>71</v>
      </c>
      <c r="D42" s="691" t="s">
        <v>76</v>
      </c>
      <c r="E42" s="691"/>
      <c r="F42" s="691"/>
      <c r="G42" s="692"/>
      <c r="H42" s="426"/>
      <c r="I42" s="430"/>
      <c r="J42" s="430"/>
      <c r="K42" s="463"/>
      <c r="L42" s="649"/>
      <c r="M42" s="423"/>
      <c r="N42" s="426"/>
      <c r="O42" s="427"/>
      <c r="P42" s="427"/>
      <c r="Q42" s="462"/>
      <c r="R42" s="649"/>
      <c r="S42" s="420"/>
      <c r="T42" s="438" t="s">
        <v>311</v>
      </c>
      <c r="U42" s="417"/>
      <c r="V42" s="417">
        <f>IF(T42="■",1,0)</f>
        <v>0</v>
      </c>
      <c r="W42" s="457" t="s">
        <v>330</v>
      </c>
      <c r="X42" s="626"/>
      <c r="Y42" s="454"/>
      <c r="Z42" s="438" t="s">
        <v>311</v>
      </c>
      <c r="AA42" s="417"/>
      <c r="AB42" s="417">
        <f>IF(Z42="■",1,0)</f>
        <v>0</v>
      </c>
      <c r="AC42" s="457" t="s">
        <v>330</v>
      </c>
      <c r="AD42" s="626"/>
      <c r="AE42" s="454"/>
      <c r="AF42" s="438" t="s">
        <v>311</v>
      </c>
      <c r="AG42" s="417"/>
      <c r="AH42" s="417">
        <f>IF(AF42="■",1,0)</f>
        <v>0</v>
      </c>
      <c r="AI42" s="457" t="s">
        <v>335</v>
      </c>
      <c r="AJ42" s="626"/>
      <c r="AK42" s="454"/>
      <c r="AL42" s="438" t="s">
        <v>311</v>
      </c>
      <c r="AM42" s="417"/>
      <c r="AN42" s="417">
        <f>IF(AL42="■",1,0)</f>
        <v>0</v>
      </c>
      <c r="AO42" s="457" t="s">
        <v>335</v>
      </c>
      <c r="AP42" s="626"/>
      <c r="AQ42" s="466"/>
      <c r="AR42" s="425"/>
      <c r="AS42" s="5"/>
    </row>
    <row r="43" spans="1:45" ht="15" customHeight="1" x14ac:dyDescent="0.15">
      <c r="A43" s="683"/>
      <c r="B43" s="683"/>
      <c r="C43" s="53"/>
      <c r="D43" s="689" t="s">
        <v>107</v>
      </c>
      <c r="E43" s="689"/>
      <c r="F43" s="689"/>
      <c r="G43" s="690"/>
      <c r="H43" s="426"/>
      <c r="I43" s="666"/>
      <c r="J43" s="666"/>
      <c r="K43" s="465"/>
      <c r="L43" s="649"/>
      <c r="M43" s="424"/>
      <c r="N43" s="426"/>
      <c r="O43" s="427"/>
      <c r="P43" s="427"/>
      <c r="Q43" s="462"/>
      <c r="R43" s="649"/>
      <c r="S43" s="420"/>
      <c r="T43" s="438"/>
      <c r="U43" s="419"/>
      <c r="V43" s="419"/>
      <c r="W43" s="459"/>
      <c r="X43" s="626"/>
      <c r="Y43" s="456"/>
      <c r="Z43" s="438"/>
      <c r="AA43" s="419"/>
      <c r="AB43" s="419"/>
      <c r="AC43" s="459"/>
      <c r="AD43" s="626"/>
      <c r="AE43" s="456"/>
      <c r="AF43" s="438"/>
      <c r="AG43" s="419"/>
      <c r="AH43" s="419"/>
      <c r="AI43" s="459"/>
      <c r="AJ43" s="626"/>
      <c r="AK43" s="456"/>
      <c r="AL43" s="438"/>
      <c r="AM43" s="419"/>
      <c r="AN43" s="419"/>
      <c r="AO43" s="459"/>
      <c r="AP43" s="626"/>
      <c r="AQ43" s="468"/>
      <c r="AR43" s="425"/>
      <c r="AS43" s="5"/>
    </row>
    <row r="44" spans="1:45" ht="15" customHeight="1" x14ac:dyDescent="0.15">
      <c r="A44" s="683"/>
      <c r="B44" s="683"/>
      <c r="C44" s="50" t="s">
        <v>19</v>
      </c>
      <c r="D44" s="691" t="s">
        <v>108</v>
      </c>
      <c r="E44" s="691"/>
      <c r="F44" s="691"/>
      <c r="G44" s="692"/>
      <c r="H44" s="438" t="s">
        <v>311</v>
      </c>
      <c r="I44" s="417">
        <f>IF(H44="■",1,0)</f>
        <v>0</v>
      </c>
      <c r="J44" s="417"/>
      <c r="K44" s="457" t="s">
        <v>322</v>
      </c>
      <c r="L44" s="492" t="s">
        <v>311</v>
      </c>
      <c r="M44" s="466">
        <f>IF(L44="■",1,0)</f>
        <v>0</v>
      </c>
      <c r="N44" s="438" t="s">
        <v>311</v>
      </c>
      <c r="O44" s="417">
        <f>IF(N44="■",1,0)</f>
        <v>0</v>
      </c>
      <c r="P44" s="417"/>
      <c r="Q44" s="457" t="s">
        <v>322</v>
      </c>
      <c r="R44" s="492" t="s">
        <v>311</v>
      </c>
      <c r="S44" s="454">
        <f>IF(R44="■",1,0)</f>
        <v>0</v>
      </c>
      <c r="T44" s="438" t="s">
        <v>311</v>
      </c>
      <c r="U44" s="417">
        <f>IF(T44="■",1,0)</f>
        <v>0</v>
      </c>
      <c r="V44" s="417"/>
      <c r="W44" s="457" t="s">
        <v>331</v>
      </c>
      <c r="X44" s="492" t="s">
        <v>311</v>
      </c>
      <c r="Y44" s="454">
        <f>IF(X44="■",1,0)</f>
        <v>0</v>
      </c>
      <c r="Z44" s="438" t="s">
        <v>311</v>
      </c>
      <c r="AA44" s="417">
        <f>IF(Z44="■",1,0)</f>
        <v>0</v>
      </c>
      <c r="AB44" s="417"/>
      <c r="AC44" s="457" t="s">
        <v>331</v>
      </c>
      <c r="AD44" s="492" t="s">
        <v>184</v>
      </c>
      <c r="AE44" s="454">
        <f>IF(AD44="■",1,0)</f>
        <v>0</v>
      </c>
      <c r="AF44" s="438" t="s">
        <v>311</v>
      </c>
      <c r="AG44" s="417">
        <f>IF(AF44="■",1,0)</f>
        <v>0</v>
      </c>
      <c r="AH44" s="417"/>
      <c r="AI44" s="457" t="s">
        <v>334</v>
      </c>
      <c r="AJ44" s="492" t="s">
        <v>311</v>
      </c>
      <c r="AK44" s="454">
        <f>IF(AJ44="■",1,0)</f>
        <v>0</v>
      </c>
      <c r="AL44" s="438" t="s">
        <v>311</v>
      </c>
      <c r="AM44" s="417">
        <f>IF(AL44="■",1,0)</f>
        <v>0</v>
      </c>
      <c r="AN44" s="417"/>
      <c r="AO44" s="457" t="s">
        <v>334</v>
      </c>
      <c r="AP44" s="492" t="s">
        <v>311</v>
      </c>
      <c r="AQ44" s="614">
        <f>IF(AP44="■",1,0)</f>
        <v>0</v>
      </c>
      <c r="AR44" s="425"/>
      <c r="AS44" s="5"/>
    </row>
    <row r="45" spans="1:45" ht="15" customHeight="1" x14ac:dyDescent="0.15">
      <c r="A45" s="683"/>
      <c r="B45" s="683"/>
      <c r="C45" s="53"/>
      <c r="D45" s="689" t="s">
        <v>109</v>
      </c>
      <c r="E45" s="689"/>
      <c r="F45" s="689"/>
      <c r="G45" s="690"/>
      <c r="H45" s="438"/>
      <c r="I45" s="419"/>
      <c r="J45" s="419"/>
      <c r="K45" s="459"/>
      <c r="L45" s="492"/>
      <c r="M45" s="468"/>
      <c r="N45" s="438"/>
      <c r="O45" s="419"/>
      <c r="P45" s="419"/>
      <c r="Q45" s="459"/>
      <c r="R45" s="492"/>
      <c r="S45" s="456"/>
      <c r="T45" s="438"/>
      <c r="U45" s="419"/>
      <c r="V45" s="419"/>
      <c r="W45" s="459"/>
      <c r="X45" s="492"/>
      <c r="Y45" s="456"/>
      <c r="Z45" s="438"/>
      <c r="AA45" s="419"/>
      <c r="AB45" s="419"/>
      <c r="AC45" s="459"/>
      <c r="AD45" s="492"/>
      <c r="AE45" s="456"/>
      <c r="AF45" s="438"/>
      <c r="AG45" s="419"/>
      <c r="AH45" s="419"/>
      <c r="AI45" s="459"/>
      <c r="AJ45" s="492"/>
      <c r="AK45" s="456"/>
      <c r="AL45" s="438"/>
      <c r="AM45" s="419"/>
      <c r="AN45" s="419"/>
      <c r="AO45" s="459"/>
      <c r="AP45" s="492"/>
      <c r="AQ45" s="615"/>
      <c r="AR45" s="425"/>
      <c r="AS45" s="5"/>
    </row>
    <row r="46" spans="1:45" ht="15" customHeight="1" x14ac:dyDescent="0.15">
      <c r="A46" s="683"/>
      <c r="B46" s="683"/>
      <c r="C46" s="50" t="s">
        <v>16</v>
      </c>
      <c r="D46" s="691" t="s">
        <v>110</v>
      </c>
      <c r="E46" s="691"/>
      <c r="F46" s="691"/>
      <c r="G46" s="692"/>
      <c r="H46" s="426"/>
      <c r="I46" s="430"/>
      <c r="J46" s="430"/>
      <c r="K46" s="463"/>
      <c r="L46" s="649"/>
      <c r="M46" s="423"/>
      <c r="N46" s="426"/>
      <c r="O46" s="427"/>
      <c r="P46" s="427"/>
      <c r="Q46" s="462"/>
      <c r="R46" s="649"/>
      <c r="S46" s="420"/>
      <c r="T46" s="438" t="s">
        <v>311</v>
      </c>
      <c r="U46" s="417"/>
      <c r="V46" s="417">
        <f>IF(T46="■",1,0)</f>
        <v>0</v>
      </c>
      <c r="W46" s="457" t="s">
        <v>330</v>
      </c>
      <c r="X46" s="626"/>
      <c r="Y46" s="454"/>
      <c r="Z46" s="438" t="s">
        <v>311</v>
      </c>
      <c r="AA46" s="417"/>
      <c r="AB46" s="417">
        <f>IF(Z46="■",1,0)</f>
        <v>0</v>
      </c>
      <c r="AC46" s="457" t="s">
        <v>330</v>
      </c>
      <c r="AD46" s="626"/>
      <c r="AE46" s="454"/>
      <c r="AF46" s="438" t="s">
        <v>311</v>
      </c>
      <c r="AG46" s="417">
        <f>IF(AF46="■",1,0)</f>
        <v>0</v>
      </c>
      <c r="AH46" s="417"/>
      <c r="AI46" s="457" t="s">
        <v>334</v>
      </c>
      <c r="AJ46" s="492" t="s">
        <v>311</v>
      </c>
      <c r="AK46" s="454">
        <f>IF(AJ46="■",1,0)</f>
        <v>0</v>
      </c>
      <c r="AL46" s="438" t="s">
        <v>311</v>
      </c>
      <c r="AM46" s="417">
        <f>IF(AL46="■",1,0)</f>
        <v>0</v>
      </c>
      <c r="AN46" s="417"/>
      <c r="AO46" s="457" t="s">
        <v>307</v>
      </c>
      <c r="AP46" s="492" t="s">
        <v>311</v>
      </c>
      <c r="AQ46" s="614">
        <f>IF(AP46="■",1,0)</f>
        <v>0</v>
      </c>
      <c r="AR46" s="425"/>
      <c r="AS46" s="5"/>
    </row>
    <row r="47" spans="1:45" ht="15" customHeight="1" x14ac:dyDescent="0.15">
      <c r="A47" s="683"/>
      <c r="B47" s="683"/>
      <c r="C47" s="53"/>
      <c r="D47" s="689" t="s">
        <v>111</v>
      </c>
      <c r="E47" s="689"/>
      <c r="F47" s="689"/>
      <c r="G47" s="690"/>
      <c r="H47" s="426"/>
      <c r="I47" s="666"/>
      <c r="J47" s="666"/>
      <c r="K47" s="465"/>
      <c r="L47" s="649"/>
      <c r="M47" s="424"/>
      <c r="N47" s="426"/>
      <c r="O47" s="427"/>
      <c r="P47" s="427"/>
      <c r="Q47" s="462"/>
      <c r="R47" s="649"/>
      <c r="S47" s="420"/>
      <c r="T47" s="438"/>
      <c r="U47" s="419"/>
      <c r="V47" s="419"/>
      <c r="W47" s="459"/>
      <c r="X47" s="626"/>
      <c r="Y47" s="456"/>
      <c r="Z47" s="438"/>
      <c r="AA47" s="419"/>
      <c r="AB47" s="419"/>
      <c r="AC47" s="459"/>
      <c r="AD47" s="626"/>
      <c r="AE47" s="456"/>
      <c r="AF47" s="438"/>
      <c r="AG47" s="419"/>
      <c r="AH47" s="419"/>
      <c r="AI47" s="459"/>
      <c r="AJ47" s="492"/>
      <c r="AK47" s="456"/>
      <c r="AL47" s="438"/>
      <c r="AM47" s="419"/>
      <c r="AN47" s="419"/>
      <c r="AO47" s="459"/>
      <c r="AP47" s="492"/>
      <c r="AQ47" s="615"/>
      <c r="AR47" s="425"/>
      <c r="AS47" s="5"/>
    </row>
    <row r="48" spans="1:45" ht="15" customHeight="1" x14ac:dyDescent="0.15">
      <c r="A48" s="683"/>
      <c r="B48" s="683"/>
      <c r="C48" s="50" t="s">
        <v>22</v>
      </c>
      <c r="D48" s="691" t="s">
        <v>258</v>
      </c>
      <c r="E48" s="691"/>
      <c r="F48" s="691"/>
      <c r="G48" s="692"/>
      <c r="H48" s="487"/>
      <c r="I48" s="430"/>
      <c r="J48" s="430"/>
      <c r="K48" s="463"/>
      <c r="L48" s="656"/>
      <c r="M48" s="423"/>
      <c r="N48" s="487"/>
      <c r="O48" s="430"/>
      <c r="P48" s="430"/>
      <c r="Q48" s="463"/>
      <c r="R48" s="656"/>
      <c r="S48" s="429"/>
      <c r="T48" s="432" t="s">
        <v>311</v>
      </c>
      <c r="U48" s="417"/>
      <c r="V48" s="417">
        <f>IF(T48="■",1,0)</f>
        <v>0</v>
      </c>
      <c r="W48" s="457" t="s">
        <v>330</v>
      </c>
      <c r="X48" s="631"/>
      <c r="Y48" s="454"/>
      <c r="Z48" s="432" t="s">
        <v>311</v>
      </c>
      <c r="AA48" s="417"/>
      <c r="AB48" s="417">
        <f>IF(Z48="■",1,0)</f>
        <v>0</v>
      </c>
      <c r="AC48" s="457" t="s">
        <v>330</v>
      </c>
      <c r="AD48" s="631"/>
      <c r="AE48" s="454"/>
      <c r="AF48" s="432" t="s">
        <v>311</v>
      </c>
      <c r="AG48" s="417"/>
      <c r="AH48" s="417">
        <f>IF(AF48="■",1,0)</f>
        <v>0</v>
      </c>
      <c r="AI48" s="457" t="s">
        <v>335</v>
      </c>
      <c r="AJ48" s="631"/>
      <c r="AK48" s="454"/>
      <c r="AL48" s="432" t="s">
        <v>311</v>
      </c>
      <c r="AM48" s="417"/>
      <c r="AN48" s="417">
        <f>IF(AL48="■",1,0)</f>
        <v>0</v>
      </c>
      <c r="AO48" s="457" t="s">
        <v>335</v>
      </c>
      <c r="AP48" s="631"/>
      <c r="AQ48" s="614"/>
      <c r="AR48" s="425"/>
      <c r="AS48" s="5"/>
    </row>
    <row r="49" spans="1:45" ht="18" customHeight="1" x14ac:dyDescent="0.15">
      <c r="A49" s="684"/>
      <c r="B49" s="684"/>
      <c r="C49" s="53"/>
      <c r="D49" s="712" t="s">
        <v>259</v>
      </c>
      <c r="E49" s="689"/>
      <c r="F49" s="689"/>
      <c r="G49" s="690"/>
      <c r="H49" s="655"/>
      <c r="I49" s="666"/>
      <c r="J49" s="666"/>
      <c r="K49" s="465"/>
      <c r="L49" s="657"/>
      <c r="M49" s="424"/>
      <c r="N49" s="655"/>
      <c r="O49" s="666"/>
      <c r="P49" s="666"/>
      <c r="Q49" s="465"/>
      <c r="R49" s="657"/>
      <c r="S49" s="473"/>
      <c r="T49" s="434"/>
      <c r="U49" s="419"/>
      <c r="V49" s="419"/>
      <c r="W49" s="459"/>
      <c r="X49" s="632"/>
      <c r="Y49" s="456"/>
      <c r="Z49" s="434"/>
      <c r="AA49" s="419"/>
      <c r="AB49" s="419"/>
      <c r="AC49" s="459"/>
      <c r="AD49" s="632"/>
      <c r="AE49" s="456"/>
      <c r="AF49" s="434"/>
      <c r="AG49" s="419"/>
      <c r="AH49" s="419"/>
      <c r="AI49" s="459"/>
      <c r="AJ49" s="632"/>
      <c r="AK49" s="456"/>
      <c r="AL49" s="434"/>
      <c r="AM49" s="419"/>
      <c r="AN49" s="419"/>
      <c r="AO49" s="459"/>
      <c r="AP49" s="632"/>
      <c r="AQ49" s="615"/>
      <c r="AR49" s="425"/>
      <c r="AS49" s="5"/>
    </row>
    <row r="50" spans="1:45" ht="15" customHeight="1" x14ac:dyDescent="0.15">
      <c r="A50" s="688">
        <v>5</v>
      </c>
      <c r="B50" s="688" t="s">
        <v>214</v>
      </c>
      <c r="C50" s="50" t="s">
        <v>1</v>
      </c>
      <c r="D50" s="691" t="s">
        <v>112</v>
      </c>
      <c r="E50" s="691"/>
      <c r="F50" s="691"/>
      <c r="G50" s="692"/>
      <c r="H50" s="487"/>
      <c r="I50" s="430"/>
      <c r="J50" s="430"/>
      <c r="K50" s="463"/>
      <c r="L50" s="656"/>
      <c r="M50" s="423"/>
      <c r="N50" s="487"/>
      <c r="O50" s="430"/>
      <c r="P50" s="430"/>
      <c r="Q50" s="463"/>
      <c r="R50" s="656"/>
      <c r="S50" s="73"/>
      <c r="T50" s="432" t="s">
        <v>311</v>
      </c>
      <c r="U50" s="417"/>
      <c r="V50" s="417">
        <f>IF(T50="■",1,0)</f>
        <v>0</v>
      </c>
      <c r="W50" s="457" t="s">
        <v>330</v>
      </c>
      <c r="X50" s="713"/>
      <c r="Y50" s="454"/>
      <c r="Z50" s="432" t="s">
        <v>311</v>
      </c>
      <c r="AA50" s="417"/>
      <c r="AB50" s="417">
        <f>IF(Z50="■",1,0)</f>
        <v>0</v>
      </c>
      <c r="AC50" s="457" t="s">
        <v>330</v>
      </c>
      <c r="AD50" s="631"/>
      <c r="AE50" s="454"/>
      <c r="AF50" s="432" t="s">
        <v>311</v>
      </c>
      <c r="AG50" s="417"/>
      <c r="AH50" s="417">
        <f>IF(AF50="■",1,0)</f>
        <v>0</v>
      </c>
      <c r="AI50" s="457" t="s">
        <v>335</v>
      </c>
      <c r="AJ50" s="631"/>
      <c r="AK50" s="454"/>
      <c r="AL50" s="432" t="s">
        <v>311</v>
      </c>
      <c r="AM50" s="417"/>
      <c r="AN50" s="417">
        <f>IF(AL50="■",1,0)</f>
        <v>0</v>
      </c>
      <c r="AO50" s="457" t="s">
        <v>335</v>
      </c>
      <c r="AP50" s="631"/>
      <c r="AQ50" s="614"/>
      <c r="AR50" s="425"/>
      <c r="AS50" s="5"/>
    </row>
    <row r="51" spans="1:45" ht="50.25" customHeight="1" x14ac:dyDescent="0.15">
      <c r="A51" s="683"/>
      <c r="B51" s="683"/>
      <c r="C51" s="53"/>
      <c r="D51" s="689" t="s">
        <v>113</v>
      </c>
      <c r="E51" s="689"/>
      <c r="F51" s="689"/>
      <c r="G51" s="690"/>
      <c r="H51" s="479"/>
      <c r="I51" s="666"/>
      <c r="J51" s="666"/>
      <c r="K51" s="465"/>
      <c r="L51" s="658"/>
      <c r="M51" s="424"/>
      <c r="N51" s="655"/>
      <c r="O51" s="666"/>
      <c r="P51" s="666"/>
      <c r="Q51" s="465"/>
      <c r="R51" s="658"/>
      <c r="S51" s="76"/>
      <c r="T51" s="433"/>
      <c r="U51" s="419"/>
      <c r="V51" s="419"/>
      <c r="W51" s="459"/>
      <c r="X51" s="713"/>
      <c r="Y51" s="456"/>
      <c r="Z51" s="433"/>
      <c r="AA51" s="419"/>
      <c r="AB51" s="419"/>
      <c r="AC51" s="459"/>
      <c r="AD51" s="641"/>
      <c r="AE51" s="456"/>
      <c r="AF51" s="433"/>
      <c r="AG51" s="419"/>
      <c r="AH51" s="419"/>
      <c r="AI51" s="459"/>
      <c r="AJ51" s="641"/>
      <c r="AK51" s="456"/>
      <c r="AL51" s="433"/>
      <c r="AM51" s="419"/>
      <c r="AN51" s="419"/>
      <c r="AO51" s="459"/>
      <c r="AP51" s="641"/>
      <c r="AQ51" s="615"/>
      <c r="AR51" s="425"/>
      <c r="AS51" s="5"/>
    </row>
    <row r="52" spans="1:45" ht="15" customHeight="1" x14ac:dyDescent="0.15">
      <c r="A52" s="683"/>
      <c r="B52" s="683"/>
      <c r="C52" s="50" t="s">
        <v>71</v>
      </c>
      <c r="D52" s="691" t="s">
        <v>114</v>
      </c>
      <c r="E52" s="691"/>
      <c r="F52" s="691"/>
      <c r="G52" s="692"/>
      <c r="H52" s="487"/>
      <c r="I52" s="73"/>
      <c r="J52" s="73"/>
      <c r="K52" s="93"/>
      <c r="L52" s="656"/>
      <c r="M52" s="423"/>
      <c r="N52" s="487"/>
      <c r="O52" s="430"/>
      <c r="P52" s="430"/>
      <c r="Q52" s="463"/>
      <c r="R52" s="656"/>
      <c r="S52" s="429"/>
      <c r="T52" s="432" t="s">
        <v>311</v>
      </c>
      <c r="U52" s="417"/>
      <c r="V52" s="417">
        <f>IF(T52="■",1,0)</f>
        <v>0</v>
      </c>
      <c r="W52" s="457" t="s">
        <v>330</v>
      </c>
      <c r="X52" s="669"/>
      <c r="Y52" s="714"/>
      <c r="Z52" s="432" t="s">
        <v>311</v>
      </c>
      <c r="AA52" s="417"/>
      <c r="AB52" s="417">
        <f>IF(Z52="■",1,0)</f>
        <v>0</v>
      </c>
      <c r="AC52" s="457" t="s">
        <v>330</v>
      </c>
      <c r="AD52" s="631"/>
      <c r="AE52" s="454"/>
      <c r="AF52" s="432" t="s">
        <v>311</v>
      </c>
      <c r="AG52" s="417"/>
      <c r="AH52" s="417">
        <f>IF(AF52="■",1,0)</f>
        <v>0</v>
      </c>
      <c r="AI52" s="457" t="s">
        <v>335</v>
      </c>
      <c r="AJ52" s="631"/>
      <c r="AK52" s="454"/>
      <c r="AL52" s="432" t="s">
        <v>311</v>
      </c>
      <c r="AM52" s="417"/>
      <c r="AN52" s="417">
        <f>IF(AL52="■",1,0)</f>
        <v>0</v>
      </c>
      <c r="AO52" s="457" t="s">
        <v>335</v>
      </c>
      <c r="AP52" s="631"/>
      <c r="AQ52" s="614"/>
      <c r="AR52" s="425"/>
      <c r="AS52" s="5"/>
    </row>
    <row r="53" spans="1:45" ht="27" customHeight="1" x14ac:dyDescent="0.15">
      <c r="A53" s="683"/>
      <c r="B53" s="683"/>
      <c r="C53" s="53"/>
      <c r="D53" s="689" t="s">
        <v>115</v>
      </c>
      <c r="E53" s="689"/>
      <c r="F53" s="689"/>
      <c r="G53" s="690"/>
      <c r="H53" s="655"/>
      <c r="I53" s="74"/>
      <c r="J53" s="74"/>
      <c r="K53" s="84"/>
      <c r="L53" s="657"/>
      <c r="M53" s="424"/>
      <c r="N53" s="655"/>
      <c r="O53" s="666"/>
      <c r="P53" s="666"/>
      <c r="Q53" s="465"/>
      <c r="R53" s="657"/>
      <c r="S53" s="473"/>
      <c r="T53" s="434"/>
      <c r="U53" s="419"/>
      <c r="V53" s="419"/>
      <c r="W53" s="459"/>
      <c r="X53" s="670"/>
      <c r="Y53" s="715"/>
      <c r="Z53" s="434"/>
      <c r="AA53" s="419"/>
      <c r="AB53" s="419"/>
      <c r="AC53" s="459"/>
      <c r="AD53" s="632"/>
      <c r="AE53" s="456"/>
      <c r="AF53" s="434"/>
      <c r="AG53" s="419"/>
      <c r="AH53" s="419"/>
      <c r="AI53" s="459"/>
      <c r="AJ53" s="632"/>
      <c r="AK53" s="456"/>
      <c r="AL53" s="434"/>
      <c r="AM53" s="419"/>
      <c r="AN53" s="419"/>
      <c r="AO53" s="459"/>
      <c r="AP53" s="632"/>
      <c r="AQ53" s="615"/>
      <c r="AR53" s="425"/>
      <c r="AS53" s="5"/>
    </row>
    <row r="54" spans="1:45" ht="15" customHeight="1" x14ac:dyDescent="0.15">
      <c r="A54" s="683"/>
      <c r="B54" s="683"/>
      <c r="C54" s="50" t="s">
        <v>19</v>
      </c>
      <c r="D54" s="691" t="s">
        <v>82</v>
      </c>
      <c r="E54" s="691"/>
      <c r="F54" s="691"/>
      <c r="G54" s="692"/>
      <c r="H54" s="487"/>
      <c r="I54" s="430"/>
      <c r="J54" s="430"/>
      <c r="K54" s="463"/>
      <c r="L54" s="664"/>
      <c r="M54" s="423"/>
      <c r="N54" s="671"/>
      <c r="O54" s="675"/>
      <c r="P54" s="675"/>
      <c r="Q54" s="677"/>
      <c r="R54" s="664"/>
      <c r="S54" s="679"/>
      <c r="T54" s="637" t="s">
        <v>311</v>
      </c>
      <c r="U54" s="417"/>
      <c r="V54" s="417">
        <f>IF(T54="■",1,0)</f>
        <v>0</v>
      </c>
      <c r="W54" s="457" t="s">
        <v>330</v>
      </c>
      <c r="X54" s="667"/>
      <c r="Y54" s="714"/>
      <c r="Z54" s="637" t="s">
        <v>311</v>
      </c>
      <c r="AA54" s="417"/>
      <c r="AB54" s="417">
        <f>IF(Z54="■",1,0)</f>
        <v>0</v>
      </c>
      <c r="AC54" s="457" t="s">
        <v>330</v>
      </c>
      <c r="AD54" s="633"/>
      <c r="AE54" s="454"/>
      <c r="AF54" s="637" t="s">
        <v>311</v>
      </c>
      <c r="AG54" s="417"/>
      <c r="AH54" s="417">
        <f>IF(AF54="■",1,0)</f>
        <v>0</v>
      </c>
      <c r="AI54" s="457" t="s">
        <v>335</v>
      </c>
      <c r="AJ54" s="633"/>
      <c r="AK54" s="454"/>
      <c r="AL54" s="637" t="s">
        <v>311</v>
      </c>
      <c r="AM54" s="627"/>
      <c r="AN54" s="627">
        <f>IF(AL54="■",1,0)</f>
        <v>0</v>
      </c>
      <c r="AO54" s="629" t="s">
        <v>335</v>
      </c>
      <c r="AP54" s="633"/>
      <c r="AQ54" s="614"/>
      <c r="AR54" s="425"/>
      <c r="AS54" s="5"/>
    </row>
    <row r="55" spans="1:45" ht="24" customHeight="1" x14ac:dyDescent="0.15">
      <c r="A55" s="683"/>
      <c r="B55" s="683"/>
      <c r="C55" s="54"/>
      <c r="D55" s="693" t="s">
        <v>116</v>
      </c>
      <c r="E55" s="693"/>
      <c r="F55" s="693"/>
      <c r="G55" s="694"/>
      <c r="H55" s="479"/>
      <c r="I55" s="472"/>
      <c r="J55" s="472"/>
      <c r="K55" s="464"/>
      <c r="L55" s="665"/>
      <c r="M55" s="475"/>
      <c r="N55" s="672"/>
      <c r="O55" s="676"/>
      <c r="P55" s="676"/>
      <c r="Q55" s="678"/>
      <c r="R55" s="665"/>
      <c r="S55" s="680"/>
      <c r="T55" s="643"/>
      <c r="U55" s="617"/>
      <c r="V55" s="617"/>
      <c r="W55" s="618"/>
      <c r="X55" s="668"/>
      <c r="Y55" s="716"/>
      <c r="Z55" s="643"/>
      <c r="AA55" s="617"/>
      <c r="AB55" s="617"/>
      <c r="AC55" s="458"/>
      <c r="AD55" s="625"/>
      <c r="AE55" s="622"/>
      <c r="AF55" s="643"/>
      <c r="AG55" s="617"/>
      <c r="AH55" s="617"/>
      <c r="AI55" s="618"/>
      <c r="AJ55" s="625"/>
      <c r="AK55" s="622"/>
      <c r="AL55" s="643"/>
      <c r="AM55" s="628"/>
      <c r="AN55" s="628"/>
      <c r="AO55" s="630"/>
      <c r="AP55" s="625"/>
      <c r="AQ55" s="615"/>
      <c r="AR55" s="425"/>
      <c r="AS55" s="5"/>
    </row>
    <row r="56" spans="1:45" ht="15" customHeight="1" x14ac:dyDescent="0.15">
      <c r="A56" s="683"/>
      <c r="B56" s="683"/>
      <c r="C56" s="54"/>
      <c r="D56" s="701" t="s">
        <v>85</v>
      </c>
      <c r="E56" s="701"/>
      <c r="F56" s="701"/>
      <c r="G56" s="702"/>
      <c r="H56" s="655"/>
      <c r="I56" s="666"/>
      <c r="J56" s="666"/>
      <c r="K56" s="465"/>
      <c r="L56" s="195"/>
      <c r="M56" s="424"/>
      <c r="N56" s="204"/>
      <c r="O56" s="205"/>
      <c r="P56" s="205"/>
      <c r="Q56" s="206"/>
      <c r="R56" s="195"/>
      <c r="S56" s="205"/>
      <c r="T56" s="221" t="s">
        <v>311</v>
      </c>
      <c r="U56" s="218"/>
      <c r="V56" s="218">
        <f>IF(T56="■",1,0)</f>
        <v>0</v>
      </c>
      <c r="W56" s="222" t="s">
        <v>330</v>
      </c>
      <c r="X56" s="219"/>
      <c r="Y56" s="220"/>
      <c r="Z56" s="221" t="s">
        <v>311</v>
      </c>
      <c r="AA56" s="218"/>
      <c r="AB56" s="218">
        <f>IF(Z56="■",1,0)</f>
        <v>0</v>
      </c>
      <c r="AC56" s="217" t="s">
        <v>330</v>
      </c>
      <c r="AD56" s="219"/>
      <c r="AE56" s="220"/>
      <c r="AF56" s="221" t="s">
        <v>311</v>
      </c>
      <c r="AG56" s="218"/>
      <c r="AH56" s="218">
        <f>IF(AF56="■",1,0)</f>
        <v>0</v>
      </c>
      <c r="AI56" s="222" t="s">
        <v>335</v>
      </c>
      <c r="AJ56" s="219"/>
      <c r="AK56" s="220"/>
      <c r="AL56" s="221" t="s">
        <v>311</v>
      </c>
      <c r="AM56" s="22"/>
      <c r="AN56" s="22">
        <f>IF(AL56="■",1,0)</f>
        <v>0</v>
      </c>
      <c r="AO56" s="217" t="s">
        <v>335</v>
      </c>
      <c r="AP56" s="175"/>
      <c r="AQ56" s="236"/>
      <c r="AR56" s="425"/>
      <c r="AS56" s="5"/>
    </row>
    <row r="57" spans="1:45" ht="15" customHeight="1" x14ac:dyDescent="0.15">
      <c r="A57" s="683"/>
      <c r="B57" s="683"/>
      <c r="C57" s="50" t="s">
        <v>16</v>
      </c>
      <c r="D57" s="691" t="s">
        <v>117</v>
      </c>
      <c r="E57" s="691"/>
      <c r="F57" s="691"/>
      <c r="G57" s="692"/>
      <c r="H57" s="487"/>
      <c r="I57" s="430"/>
      <c r="J57" s="430"/>
      <c r="K57" s="463"/>
      <c r="L57" s="656"/>
      <c r="M57" s="423"/>
      <c r="N57" s="487"/>
      <c r="O57" s="430"/>
      <c r="P57" s="430"/>
      <c r="Q57" s="463"/>
      <c r="R57" s="656"/>
      <c r="S57" s="429"/>
      <c r="T57" s="432" t="s">
        <v>311</v>
      </c>
      <c r="U57" s="417"/>
      <c r="V57" s="417">
        <f>IF(T57="■",1,0)</f>
        <v>0</v>
      </c>
      <c r="W57" s="457" t="s">
        <v>330</v>
      </c>
      <c r="X57" s="631"/>
      <c r="Y57" s="417"/>
      <c r="Z57" s="432" t="s">
        <v>311</v>
      </c>
      <c r="AA57" s="417"/>
      <c r="AB57" s="417">
        <f>IF(Z57="■",1,0)</f>
        <v>0</v>
      </c>
      <c r="AC57" s="457" t="s">
        <v>330</v>
      </c>
      <c r="AD57" s="631"/>
      <c r="AE57" s="417"/>
      <c r="AF57" s="432" t="s">
        <v>311</v>
      </c>
      <c r="AG57" s="417"/>
      <c r="AH57" s="417">
        <f>IF(AF57="■",1,0)</f>
        <v>0</v>
      </c>
      <c r="AI57" s="457" t="s">
        <v>335</v>
      </c>
      <c r="AJ57" s="631"/>
      <c r="AK57" s="417"/>
      <c r="AL57" s="432" t="s">
        <v>311</v>
      </c>
      <c r="AM57" s="417"/>
      <c r="AN57" s="417">
        <f>IF(AL57="■",1,0)</f>
        <v>0</v>
      </c>
      <c r="AO57" s="457" t="s">
        <v>335</v>
      </c>
      <c r="AP57" s="631"/>
      <c r="AQ57" s="435"/>
      <c r="AR57" s="425"/>
      <c r="AS57" s="5"/>
    </row>
    <row r="58" spans="1:45" ht="39" customHeight="1" x14ac:dyDescent="0.15">
      <c r="A58" s="683"/>
      <c r="B58" s="683"/>
      <c r="C58" s="53"/>
      <c r="D58" s="689" t="s">
        <v>118</v>
      </c>
      <c r="E58" s="689"/>
      <c r="F58" s="689"/>
      <c r="G58" s="690"/>
      <c r="H58" s="655"/>
      <c r="I58" s="666"/>
      <c r="J58" s="666"/>
      <c r="K58" s="465"/>
      <c r="L58" s="657"/>
      <c r="M58" s="424"/>
      <c r="N58" s="655"/>
      <c r="O58" s="666"/>
      <c r="P58" s="666"/>
      <c r="Q58" s="465"/>
      <c r="R58" s="657"/>
      <c r="S58" s="473"/>
      <c r="T58" s="434"/>
      <c r="U58" s="419"/>
      <c r="V58" s="419"/>
      <c r="W58" s="459"/>
      <c r="X58" s="632"/>
      <c r="Y58" s="419"/>
      <c r="Z58" s="434"/>
      <c r="AA58" s="419"/>
      <c r="AB58" s="419"/>
      <c r="AC58" s="459"/>
      <c r="AD58" s="632"/>
      <c r="AE58" s="419"/>
      <c r="AF58" s="434"/>
      <c r="AG58" s="419"/>
      <c r="AH58" s="419"/>
      <c r="AI58" s="459"/>
      <c r="AJ58" s="632"/>
      <c r="AK58" s="419"/>
      <c r="AL58" s="434"/>
      <c r="AM58" s="419"/>
      <c r="AN58" s="419"/>
      <c r="AO58" s="459"/>
      <c r="AP58" s="632"/>
      <c r="AQ58" s="437"/>
      <c r="AR58" s="425"/>
      <c r="AS58" s="5"/>
    </row>
    <row r="59" spans="1:45" ht="15" customHeight="1" x14ac:dyDescent="0.15">
      <c r="A59" s="683"/>
      <c r="B59" s="683"/>
      <c r="C59" s="50" t="s">
        <v>22</v>
      </c>
      <c r="D59" s="691" t="s">
        <v>119</v>
      </c>
      <c r="E59" s="691"/>
      <c r="F59" s="691"/>
      <c r="G59" s="692"/>
      <c r="H59" s="432"/>
      <c r="I59" s="417"/>
      <c r="J59" s="417"/>
      <c r="K59" s="417"/>
      <c r="L59" s="435"/>
      <c r="M59" s="148"/>
      <c r="N59" s="661"/>
      <c r="O59" s="662"/>
      <c r="P59" s="662"/>
      <c r="Q59" s="662"/>
      <c r="R59" s="663"/>
      <c r="S59" s="137"/>
      <c r="T59" s="432"/>
      <c r="U59" s="417"/>
      <c r="V59" s="417"/>
      <c r="W59" s="417"/>
      <c r="X59" s="435"/>
      <c r="Y59" s="148"/>
      <c r="Z59" s="432"/>
      <c r="AA59" s="417"/>
      <c r="AB59" s="417"/>
      <c r="AC59" s="417"/>
      <c r="AD59" s="435"/>
      <c r="AE59" s="148"/>
      <c r="AF59" s="432"/>
      <c r="AG59" s="417"/>
      <c r="AH59" s="417"/>
      <c r="AI59" s="417"/>
      <c r="AJ59" s="435"/>
      <c r="AK59" s="148"/>
      <c r="AL59" s="432"/>
      <c r="AM59" s="417"/>
      <c r="AN59" s="417"/>
      <c r="AO59" s="417"/>
      <c r="AP59" s="435"/>
      <c r="AQ59" s="230"/>
      <c r="AR59" s="425"/>
      <c r="AS59" s="5"/>
    </row>
    <row r="60" spans="1:45" ht="15" customHeight="1" x14ac:dyDescent="0.15">
      <c r="A60" s="683"/>
      <c r="B60" s="683"/>
      <c r="C60" s="54"/>
      <c r="D60" s="693" t="s">
        <v>120</v>
      </c>
      <c r="E60" s="693"/>
      <c r="F60" s="693"/>
      <c r="G60" s="694"/>
      <c r="H60" s="210" t="s">
        <v>311</v>
      </c>
      <c r="I60" s="19">
        <f>IF(H60="■",1,0)</f>
        <v>0</v>
      </c>
      <c r="J60" s="19"/>
      <c r="K60" s="202" t="s">
        <v>322</v>
      </c>
      <c r="L60" s="196" t="s">
        <v>311</v>
      </c>
      <c r="M60" s="19">
        <f>IF(L60="■",1,0)</f>
        <v>0</v>
      </c>
      <c r="N60" s="210" t="s">
        <v>311</v>
      </c>
      <c r="O60" s="19">
        <f>IF(N60="■",1,0)</f>
        <v>0</v>
      </c>
      <c r="P60" s="19"/>
      <c r="Q60" s="202" t="s">
        <v>322</v>
      </c>
      <c r="R60" s="196" t="s">
        <v>311</v>
      </c>
      <c r="S60" s="19">
        <f>IF(R60="■",1,0)</f>
        <v>0</v>
      </c>
      <c r="T60" s="210" t="s">
        <v>311</v>
      </c>
      <c r="U60" s="19">
        <f>IF(T60="■",1,0)</f>
        <v>0</v>
      </c>
      <c r="V60" s="19"/>
      <c r="W60" s="202" t="s">
        <v>331</v>
      </c>
      <c r="X60" s="196" t="s">
        <v>311</v>
      </c>
      <c r="Y60" s="19">
        <f>IF(X60="■",1,0)</f>
        <v>0</v>
      </c>
      <c r="Z60" s="210" t="s">
        <v>311</v>
      </c>
      <c r="AA60" s="19">
        <f>IF(Z60="■",1,0)</f>
        <v>0</v>
      </c>
      <c r="AB60" s="19"/>
      <c r="AC60" s="202" t="s">
        <v>331</v>
      </c>
      <c r="AD60" s="196" t="s">
        <v>184</v>
      </c>
      <c r="AE60" s="19">
        <f>IF(AD60="■",1,0)</f>
        <v>0</v>
      </c>
      <c r="AF60" s="210" t="s">
        <v>311</v>
      </c>
      <c r="AG60" s="19">
        <f>IF(AF60="■",1,0)</f>
        <v>0</v>
      </c>
      <c r="AH60" s="19"/>
      <c r="AI60" s="202" t="s">
        <v>334</v>
      </c>
      <c r="AJ60" s="196" t="s">
        <v>311</v>
      </c>
      <c r="AK60" s="19">
        <f>IF(AJ60="■",1,0)</f>
        <v>0</v>
      </c>
      <c r="AL60" s="210" t="s">
        <v>311</v>
      </c>
      <c r="AM60" s="19">
        <f>IF(AL60="■",1,0)</f>
        <v>0</v>
      </c>
      <c r="AN60" s="19"/>
      <c r="AO60" s="202" t="s">
        <v>334</v>
      </c>
      <c r="AP60" s="196" t="s">
        <v>311</v>
      </c>
      <c r="AQ60" s="230">
        <f>IF(AP60="■",1,0)</f>
        <v>0</v>
      </c>
      <c r="AR60" s="425"/>
      <c r="AS60" s="5"/>
    </row>
    <row r="61" spans="1:45" ht="15" customHeight="1" x14ac:dyDescent="0.15">
      <c r="A61" s="683"/>
      <c r="B61" s="683"/>
      <c r="C61" s="53"/>
      <c r="D61" s="689" t="s">
        <v>295</v>
      </c>
      <c r="E61" s="689"/>
      <c r="F61" s="689"/>
      <c r="G61" s="690"/>
      <c r="H61" s="190"/>
      <c r="I61" s="187"/>
      <c r="J61" s="187"/>
      <c r="K61" s="193"/>
      <c r="L61" s="188"/>
      <c r="M61" s="187"/>
      <c r="N61" s="190"/>
      <c r="O61" s="187"/>
      <c r="P61" s="187"/>
      <c r="Q61" s="193"/>
      <c r="R61" s="188"/>
      <c r="S61" s="187"/>
      <c r="T61" s="216" t="s">
        <v>311</v>
      </c>
      <c r="U61" s="22"/>
      <c r="V61" s="22">
        <f>IF(T61="■",1,0)</f>
        <v>0</v>
      </c>
      <c r="W61" s="217" t="s">
        <v>330</v>
      </c>
      <c r="X61" s="175"/>
      <c r="Y61" s="23"/>
      <c r="Z61" s="216" t="s">
        <v>311</v>
      </c>
      <c r="AA61" s="22"/>
      <c r="AB61" s="22">
        <f>IF(Z61="■",1,0)</f>
        <v>0</v>
      </c>
      <c r="AC61" s="217" t="s">
        <v>330</v>
      </c>
      <c r="AD61" s="175"/>
      <c r="AE61" s="23"/>
      <c r="AF61" s="216" t="s">
        <v>311</v>
      </c>
      <c r="AG61" s="22"/>
      <c r="AH61" s="22">
        <f>IF(AF61="■",1,0)</f>
        <v>0</v>
      </c>
      <c r="AI61" s="217" t="s">
        <v>335</v>
      </c>
      <c r="AJ61" s="175"/>
      <c r="AK61" s="23"/>
      <c r="AL61" s="216" t="s">
        <v>311</v>
      </c>
      <c r="AM61" s="22"/>
      <c r="AN61" s="22">
        <f>IF(AL61="■",1,0)</f>
        <v>0</v>
      </c>
      <c r="AO61" s="217" t="s">
        <v>335</v>
      </c>
      <c r="AP61" s="175"/>
      <c r="AQ61" s="237"/>
      <c r="AR61" s="425"/>
      <c r="AS61" s="5"/>
    </row>
    <row r="62" spans="1:45" ht="15" customHeight="1" x14ac:dyDescent="0.15">
      <c r="A62" s="683"/>
      <c r="B62" s="683"/>
      <c r="C62" s="50" t="s">
        <v>99</v>
      </c>
      <c r="D62" s="691" t="s">
        <v>121</v>
      </c>
      <c r="E62" s="691"/>
      <c r="F62" s="691"/>
      <c r="G62" s="692"/>
      <c r="H62" s="487"/>
      <c r="I62" s="430"/>
      <c r="J62" s="430"/>
      <c r="K62" s="463"/>
      <c r="L62" s="656"/>
      <c r="M62" s="423"/>
      <c r="N62" s="487"/>
      <c r="O62" s="430"/>
      <c r="P62" s="430"/>
      <c r="Q62" s="463"/>
      <c r="R62" s="656"/>
      <c r="S62" s="429"/>
      <c r="T62" s="432" t="s">
        <v>311</v>
      </c>
      <c r="U62" s="417"/>
      <c r="V62" s="417">
        <f>IF(T62="■",1,0)</f>
        <v>0</v>
      </c>
      <c r="W62" s="457" t="s">
        <v>330</v>
      </c>
      <c r="X62" s="631"/>
      <c r="Y62" s="454"/>
      <c r="Z62" s="432" t="s">
        <v>311</v>
      </c>
      <c r="AA62" s="417"/>
      <c r="AB62" s="417">
        <f>IF(Z62="■",1,0)</f>
        <v>0</v>
      </c>
      <c r="AC62" s="457" t="s">
        <v>330</v>
      </c>
      <c r="AD62" s="631"/>
      <c r="AE62" s="454"/>
      <c r="AF62" s="432" t="s">
        <v>311</v>
      </c>
      <c r="AG62" s="417"/>
      <c r="AH62" s="417">
        <f>IF(AF62="■",1,0)</f>
        <v>0</v>
      </c>
      <c r="AI62" s="457" t="s">
        <v>335</v>
      </c>
      <c r="AJ62" s="631"/>
      <c r="AK62" s="454"/>
      <c r="AL62" s="432" t="s">
        <v>311</v>
      </c>
      <c r="AM62" s="417"/>
      <c r="AN62" s="417">
        <f>IF(AL62="■",1,0)</f>
        <v>0</v>
      </c>
      <c r="AO62" s="457" t="s">
        <v>335</v>
      </c>
      <c r="AP62" s="631"/>
      <c r="AQ62" s="614"/>
      <c r="AR62" s="425"/>
      <c r="AS62" s="5"/>
    </row>
    <row r="63" spans="1:45" ht="15" customHeight="1" x14ac:dyDescent="0.15">
      <c r="A63" s="683"/>
      <c r="B63" s="683"/>
      <c r="C63" s="53"/>
      <c r="D63" s="689" t="s">
        <v>122</v>
      </c>
      <c r="E63" s="689"/>
      <c r="F63" s="689"/>
      <c r="G63" s="690"/>
      <c r="H63" s="655"/>
      <c r="I63" s="666"/>
      <c r="J63" s="666"/>
      <c r="K63" s="465"/>
      <c r="L63" s="657"/>
      <c r="M63" s="424"/>
      <c r="N63" s="655"/>
      <c r="O63" s="666"/>
      <c r="P63" s="666"/>
      <c r="Q63" s="465"/>
      <c r="R63" s="657"/>
      <c r="S63" s="473"/>
      <c r="T63" s="434"/>
      <c r="U63" s="419"/>
      <c r="V63" s="419"/>
      <c r="W63" s="459"/>
      <c r="X63" s="632"/>
      <c r="Y63" s="456"/>
      <c r="Z63" s="434"/>
      <c r="AA63" s="419"/>
      <c r="AB63" s="419"/>
      <c r="AC63" s="459"/>
      <c r="AD63" s="632"/>
      <c r="AE63" s="456"/>
      <c r="AF63" s="434"/>
      <c r="AG63" s="419"/>
      <c r="AH63" s="419"/>
      <c r="AI63" s="459"/>
      <c r="AJ63" s="632"/>
      <c r="AK63" s="456"/>
      <c r="AL63" s="434"/>
      <c r="AM63" s="419"/>
      <c r="AN63" s="419"/>
      <c r="AO63" s="459"/>
      <c r="AP63" s="632"/>
      <c r="AQ63" s="615"/>
      <c r="AR63" s="425"/>
      <c r="AS63" s="5"/>
    </row>
    <row r="64" spans="1:45" ht="15" customHeight="1" x14ac:dyDescent="0.15">
      <c r="A64" s="683"/>
      <c r="B64" s="683"/>
      <c r="C64" s="50" t="s">
        <v>103</v>
      </c>
      <c r="D64" s="691" t="s">
        <v>123</v>
      </c>
      <c r="E64" s="691"/>
      <c r="F64" s="691"/>
      <c r="G64" s="692"/>
      <c r="H64" s="479"/>
      <c r="I64" s="430"/>
      <c r="J64" s="430"/>
      <c r="K64" s="463"/>
      <c r="L64" s="658"/>
      <c r="M64" s="423"/>
      <c r="N64" s="479"/>
      <c r="O64" s="472"/>
      <c r="P64" s="472"/>
      <c r="Q64" s="464"/>
      <c r="R64" s="658"/>
      <c r="S64" s="471"/>
      <c r="T64" s="432" t="s">
        <v>311</v>
      </c>
      <c r="U64" s="417"/>
      <c r="V64" s="417">
        <f>IF(T64="■",1,0)</f>
        <v>0</v>
      </c>
      <c r="W64" s="457" t="s">
        <v>330</v>
      </c>
      <c r="X64" s="631"/>
      <c r="Y64" s="454"/>
      <c r="Z64" s="432" t="s">
        <v>311</v>
      </c>
      <c r="AA64" s="417"/>
      <c r="AB64" s="417">
        <f>IF(Z64="■",1,0)</f>
        <v>0</v>
      </c>
      <c r="AC64" s="457" t="s">
        <v>330</v>
      </c>
      <c r="AD64" s="631"/>
      <c r="AE64" s="454"/>
      <c r="AF64" s="432" t="s">
        <v>311</v>
      </c>
      <c r="AG64" s="417">
        <f>IF(AF64="■",1,0)</f>
        <v>0</v>
      </c>
      <c r="AH64" s="417"/>
      <c r="AI64" s="457" t="s">
        <v>334</v>
      </c>
      <c r="AJ64" s="614" t="s">
        <v>311</v>
      </c>
      <c r="AK64" s="454">
        <f>IF(AJ64="■",1,0)</f>
        <v>0</v>
      </c>
      <c r="AL64" s="432" t="s">
        <v>311</v>
      </c>
      <c r="AM64" s="417"/>
      <c r="AN64" s="417">
        <f>IF(AL64="■",1,0)</f>
        <v>0</v>
      </c>
      <c r="AO64" s="457" t="s">
        <v>335</v>
      </c>
      <c r="AP64" s="631"/>
      <c r="AQ64" s="614"/>
      <c r="AR64" s="425"/>
      <c r="AS64" s="5"/>
    </row>
    <row r="65" spans="1:45" ht="15" customHeight="1" x14ac:dyDescent="0.15">
      <c r="A65" s="683"/>
      <c r="B65" s="683"/>
      <c r="C65" s="53"/>
      <c r="D65" s="689" t="s">
        <v>124</v>
      </c>
      <c r="E65" s="689"/>
      <c r="F65" s="689"/>
      <c r="G65" s="690"/>
      <c r="H65" s="655"/>
      <c r="I65" s="666"/>
      <c r="J65" s="666"/>
      <c r="K65" s="465"/>
      <c r="L65" s="657"/>
      <c r="M65" s="424"/>
      <c r="N65" s="655"/>
      <c r="O65" s="666"/>
      <c r="P65" s="666"/>
      <c r="Q65" s="465"/>
      <c r="R65" s="657"/>
      <c r="S65" s="473"/>
      <c r="T65" s="434"/>
      <c r="U65" s="419"/>
      <c r="V65" s="419"/>
      <c r="W65" s="459"/>
      <c r="X65" s="632"/>
      <c r="Y65" s="456"/>
      <c r="Z65" s="434"/>
      <c r="AA65" s="419"/>
      <c r="AB65" s="419"/>
      <c r="AC65" s="459"/>
      <c r="AD65" s="632"/>
      <c r="AE65" s="456"/>
      <c r="AF65" s="434"/>
      <c r="AG65" s="419"/>
      <c r="AH65" s="419"/>
      <c r="AI65" s="459"/>
      <c r="AJ65" s="615"/>
      <c r="AK65" s="456"/>
      <c r="AL65" s="434"/>
      <c r="AM65" s="419"/>
      <c r="AN65" s="419"/>
      <c r="AO65" s="459"/>
      <c r="AP65" s="632"/>
      <c r="AQ65" s="615"/>
      <c r="AR65" s="425"/>
      <c r="AS65" s="5"/>
    </row>
    <row r="66" spans="1:45" ht="15" customHeight="1" x14ac:dyDescent="0.15">
      <c r="A66" s="683"/>
      <c r="B66" s="683"/>
      <c r="C66" s="50" t="s">
        <v>212</v>
      </c>
      <c r="D66" s="691" t="s">
        <v>213</v>
      </c>
      <c r="E66" s="691"/>
      <c r="F66" s="691"/>
      <c r="G66" s="692"/>
      <c r="H66" s="71"/>
      <c r="I66" s="430"/>
      <c r="J66" s="430"/>
      <c r="K66" s="463"/>
      <c r="L66" s="656"/>
      <c r="M66" s="423"/>
      <c r="N66" s="487"/>
      <c r="O66" s="430"/>
      <c r="P66" s="430"/>
      <c r="Q66" s="463"/>
      <c r="R66" s="656"/>
      <c r="S66" s="429"/>
      <c r="T66" s="432" t="s">
        <v>311</v>
      </c>
      <c r="U66" s="417"/>
      <c r="V66" s="417">
        <f>IF(T66="■",1,0)</f>
        <v>0</v>
      </c>
      <c r="W66" s="457" t="s">
        <v>330</v>
      </c>
      <c r="X66" s="631"/>
      <c r="Y66" s="454"/>
      <c r="Z66" s="432" t="s">
        <v>311</v>
      </c>
      <c r="AA66" s="417"/>
      <c r="AB66" s="417">
        <f>IF(Z66="■",1,0)</f>
        <v>0</v>
      </c>
      <c r="AC66" s="457" t="s">
        <v>330</v>
      </c>
      <c r="AD66" s="631"/>
      <c r="AE66" s="454"/>
      <c r="AF66" s="432" t="s">
        <v>311</v>
      </c>
      <c r="AG66" s="417"/>
      <c r="AH66" s="417">
        <f>IF(AF66="■",1,0)</f>
        <v>0</v>
      </c>
      <c r="AI66" s="457" t="s">
        <v>335</v>
      </c>
      <c r="AJ66" s="631"/>
      <c r="AK66" s="454"/>
      <c r="AL66" s="432" t="s">
        <v>311</v>
      </c>
      <c r="AM66" s="417"/>
      <c r="AN66" s="417">
        <f>IF(AL66="■",1,0)</f>
        <v>0</v>
      </c>
      <c r="AO66" s="457" t="s">
        <v>335</v>
      </c>
      <c r="AP66" s="631"/>
      <c r="AQ66" s="614"/>
      <c r="AR66" s="425"/>
      <c r="AS66" s="5"/>
    </row>
    <row r="67" spans="1:45" ht="15" customHeight="1" x14ac:dyDescent="0.15">
      <c r="A67" s="683"/>
      <c r="B67" s="683"/>
      <c r="C67" s="351"/>
      <c r="D67" s="718" t="s">
        <v>237</v>
      </c>
      <c r="E67" s="693"/>
      <c r="F67" s="693"/>
      <c r="G67" s="694"/>
      <c r="H67" s="71"/>
      <c r="I67" s="472"/>
      <c r="J67" s="472"/>
      <c r="K67" s="464"/>
      <c r="L67" s="658"/>
      <c r="M67" s="475"/>
      <c r="N67" s="479"/>
      <c r="O67" s="472"/>
      <c r="P67" s="472"/>
      <c r="Q67" s="464"/>
      <c r="R67" s="658"/>
      <c r="S67" s="471"/>
      <c r="T67" s="433"/>
      <c r="U67" s="418"/>
      <c r="V67" s="418"/>
      <c r="W67" s="458"/>
      <c r="X67" s="641"/>
      <c r="Y67" s="455"/>
      <c r="Z67" s="433"/>
      <c r="AA67" s="418"/>
      <c r="AB67" s="418"/>
      <c r="AC67" s="458"/>
      <c r="AD67" s="641"/>
      <c r="AE67" s="455"/>
      <c r="AF67" s="433"/>
      <c r="AG67" s="418"/>
      <c r="AH67" s="418"/>
      <c r="AI67" s="458"/>
      <c r="AJ67" s="641"/>
      <c r="AK67" s="455"/>
      <c r="AL67" s="433"/>
      <c r="AM67" s="418"/>
      <c r="AN67" s="418"/>
      <c r="AO67" s="458"/>
      <c r="AP67" s="641"/>
      <c r="AQ67" s="616"/>
      <c r="AR67" s="425"/>
      <c r="AS67" s="5"/>
    </row>
    <row r="68" spans="1:45" ht="43.5" customHeight="1" x14ac:dyDescent="0.15">
      <c r="A68" s="683"/>
      <c r="B68" s="683"/>
      <c r="C68" s="54"/>
      <c r="D68" s="693" t="s">
        <v>389</v>
      </c>
      <c r="E68" s="693"/>
      <c r="F68" s="693"/>
      <c r="G68" s="694"/>
      <c r="H68" s="71"/>
      <c r="I68" s="472"/>
      <c r="J68" s="472"/>
      <c r="K68" s="464"/>
      <c r="L68" s="658"/>
      <c r="M68" s="475"/>
      <c r="N68" s="479"/>
      <c r="O68" s="472"/>
      <c r="P68" s="472"/>
      <c r="Q68" s="464"/>
      <c r="R68" s="658"/>
      <c r="S68" s="471"/>
      <c r="T68" s="433"/>
      <c r="U68" s="418"/>
      <c r="V68" s="418"/>
      <c r="W68" s="458"/>
      <c r="X68" s="641"/>
      <c r="Y68" s="455"/>
      <c r="Z68" s="433"/>
      <c r="AA68" s="418"/>
      <c r="AB68" s="418"/>
      <c r="AC68" s="458"/>
      <c r="AD68" s="641"/>
      <c r="AE68" s="455"/>
      <c r="AF68" s="433"/>
      <c r="AG68" s="418"/>
      <c r="AH68" s="418"/>
      <c r="AI68" s="458"/>
      <c r="AJ68" s="641"/>
      <c r="AK68" s="455"/>
      <c r="AL68" s="433"/>
      <c r="AM68" s="418"/>
      <c r="AN68" s="418"/>
      <c r="AO68" s="458"/>
      <c r="AP68" s="641"/>
      <c r="AQ68" s="616"/>
      <c r="AR68" s="425"/>
      <c r="AS68" s="5"/>
    </row>
    <row r="69" spans="1:45" ht="15" customHeight="1" x14ac:dyDescent="0.15">
      <c r="A69" s="687">
        <v>6</v>
      </c>
      <c r="B69" s="687" t="s">
        <v>168</v>
      </c>
      <c r="C69" s="50" t="s">
        <v>1</v>
      </c>
      <c r="D69" s="691" t="s">
        <v>125</v>
      </c>
      <c r="E69" s="691"/>
      <c r="F69" s="691"/>
      <c r="G69" s="692"/>
      <c r="H69" s="671"/>
      <c r="I69" s="675"/>
      <c r="J69" s="675"/>
      <c r="K69" s="677"/>
      <c r="L69" s="659"/>
      <c r="M69" s="423"/>
      <c r="N69" s="211"/>
      <c r="O69" s="186"/>
      <c r="P69" s="186"/>
      <c r="Q69" s="197"/>
      <c r="R69" s="659"/>
      <c r="S69" s="186"/>
      <c r="T69" s="224"/>
      <c r="U69" s="212"/>
      <c r="V69" s="212"/>
      <c r="W69" s="225"/>
      <c r="X69" s="673"/>
      <c r="Y69" s="212"/>
      <c r="Z69" s="224"/>
      <c r="AA69" s="212"/>
      <c r="AB69" s="212"/>
      <c r="AC69" s="225"/>
      <c r="AD69" s="673"/>
      <c r="AE69" s="212"/>
      <c r="AF69" s="224"/>
      <c r="AG69" s="212"/>
      <c r="AH69" s="212"/>
      <c r="AI69" s="225"/>
      <c r="AJ69" s="673"/>
      <c r="AK69" s="212"/>
      <c r="AL69" s="224"/>
      <c r="AM69" s="212"/>
      <c r="AN69" s="212"/>
      <c r="AO69" s="225"/>
      <c r="AP69" s="238"/>
      <c r="AQ69" s="231"/>
      <c r="AR69" s="425"/>
      <c r="AS69" s="5"/>
    </row>
    <row r="70" spans="1:45" ht="177" customHeight="1" x14ac:dyDescent="0.15">
      <c r="A70" s="687"/>
      <c r="B70" s="687"/>
      <c r="C70" s="52"/>
      <c r="D70" s="693" t="s">
        <v>126</v>
      </c>
      <c r="E70" s="693"/>
      <c r="F70" s="693"/>
      <c r="G70" s="694"/>
      <c r="H70" s="189"/>
      <c r="I70" s="194"/>
      <c r="J70" s="194"/>
      <c r="K70" s="198"/>
      <c r="L70" s="660"/>
      <c r="M70" s="738"/>
      <c r="N70" s="189"/>
      <c r="O70" s="194"/>
      <c r="P70" s="194"/>
      <c r="Q70" s="198"/>
      <c r="R70" s="660"/>
      <c r="S70" s="194"/>
      <c r="T70" s="226"/>
      <c r="U70" s="19"/>
      <c r="V70" s="19"/>
      <c r="W70" s="202"/>
      <c r="X70" s="674"/>
      <c r="Y70" s="19"/>
      <c r="Z70" s="226"/>
      <c r="AA70" s="19"/>
      <c r="AB70" s="19"/>
      <c r="AC70" s="202"/>
      <c r="AD70" s="674"/>
      <c r="AE70" s="19"/>
      <c r="AF70" s="226"/>
      <c r="AG70" s="19"/>
      <c r="AH70" s="19"/>
      <c r="AI70" s="202"/>
      <c r="AJ70" s="674"/>
      <c r="AK70" s="19"/>
      <c r="AL70" s="242"/>
      <c r="AM70" s="218"/>
      <c r="AN70" s="218"/>
      <c r="AO70" s="222"/>
      <c r="AP70" s="239"/>
      <c r="AQ70" s="232"/>
      <c r="AR70" s="425"/>
      <c r="AS70" s="5"/>
    </row>
    <row r="71" spans="1:45" ht="15" customHeight="1" x14ac:dyDescent="0.15">
      <c r="A71" s="687"/>
      <c r="B71" s="687"/>
      <c r="C71" s="52"/>
      <c r="D71" s="693" t="s">
        <v>127</v>
      </c>
      <c r="E71" s="693"/>
      <c r="F71" s="693"/>
      <c r="G71" s="694"/>
      <c r="H71" s="189"/>
      <c r="I71" s="183"/>
      <c r="J71" s="183"/>
      <c r="K71" s="192"/>
      <c r="L71" s="184"/>
      <c r="M71" s="183"/>
      <c r="N71" s="189"/>
      <c r="O71" s="183"/>
      <c r="P71" s="183"/>
      <c r="Q71" s="192"/>
      <c r="R71" s="184"/>
      <c r="S71" s="183"/>
      <c r="T71" s="210" t="s">
        <v>311</v>
      </c>
      <c r="U71" s="19"/>
      <c r="V71" s="19">
        <f>IF(T71="■",1,0)</f>
        <v>0</v>
      </c>
      <c r="W71" s="202" t="s">
        <v>330</v>
      </c>
      <c r="X71" s="214"/>
      <c r="Y71" s="19"/>
      <c r="Z71" s="210" t="s">
        <v>311</v>
      </c>
      <c r="AA71" s="19"/>
      <c r="AB71" s="19">
        <f>IF(Z71="■",1,0)</f>
        <v>0</v>
      </c>
      <c r="AC71" s="202" t="s">
        <v>330</v>
      </c>
      <c r="AD71" s="214"/>
      <c r="AE71" s="19"/>
      <c r="AF71" s="210" t="s">
        <v>311</v>
      </c>
      <c r="AG71" s="19">
        <f>IF(AF71="■",1,0)</f>
        <v>0</v>
      </c>
      <c r="AH71" s="19"/>
      <c r="AI71" s="202" t="s">
        <v>334</v>
      </c>
      <c r="AJ71" s="196" t="s">
        <v>311</v>
      </c>
      <c r="AK71" s="19">
        <f>IF(AJ71="■",1,0)</f>
        <v>0</v>
      </c>
      <c r="AL71" s="210" t="s">
        <v>311</v>
      </c>
      <c r="AM71" s="19"/>
      <c r="AN71" s="19">
        <f>IF(AL71="■",1,0)</f>
        <v>0</v>
      </c>
      <c r="AO71" s="202" t="s">
        <v>335</v>
      </c>
      <c r="AP71" s="214"/>
      <c r="AQ71" s="240"/>
      <c r="AR71" s="425"/>
      <c r="AS71" s="5"/>
    </row>
    <row r="72" spans="1:45" ht="15" customHeight="1" x14ac:dyDescent="0.15">
      <c r="A72" s="687"/>
      <c r="B72" s="687"/>
      <c r="C72" s="51"/>
      <c r="D72" s="689" t="s">
        <v>128</v>
      </c>
      <c r="E72" s="689"/>
      <c r="F72" s="689"/>
      <c r="G72" s="690"/>
      <c r="H72" s="190"/>
      <c r="I72" s="187"/>
      <c r="J72" s="187"/>
      <c r="K72" s="193"/>
      <c r="L72" s="188"/>
      <c r="M72" s="187"/>
      <c r="N72" s="190"/>
      <c r="O72" s="187"/>
      <c r="P72" s="187"/>
      <c r="Q72" s="193"/>
      <c r="R72" s="188"/>
      <c r="S72" s="187"/>
      <c r="T72" s="216" t="s">
        <v>311</v>
      </c>
      <c r="U72" s="22"/>
      <c r="V72" s="22">
        <f>IF(T72="■",1,0)</f>
        <v>0</v>
      </c>
      <c r="W72" s="217" t="s">
        <v>330</v>
      </c>
      <c r="X72" s="223"/>
      <c r="Y72" s="22"/>
      <c r="Z72" s="216" t="s">
        <v>311</v>
      </c>
      <c r="AA72" s="22"/>
      <c r="AB72" s="22">
        <f>IF(Z72="■",1,0)</f>
        <v>0</v>
      </c>
      <c r="AC72" s="217" t="s">
        <v>330</v>
      </c>
      <c r="AD72" s="223"/>
      <c r="AE72" s="22"/>
      <c r="AF72" s="216" t="s">
        <v>311</v>
      </c>
      <c r="AG72" s="22"/>
      <c r="AH72" s="22">
        <f>IF(AF72="■",1,0)</f>
        <v>0</v>
      </c>
      <c r="AI72" s="217" t="s">
        <v>335</v>
      </c>
      <c r="AJ72" s="223"/>
      <c r="AK72" s="22"/>
      <c r="AL72" s="216" t="s">
        <v>311</v>
      </c>
      <c r="AM72" s="22"/>
      <c r="AN72" s="22">
        <f>IF(AL72="■",1,0)</f>
        <v>0</v>
      </c>
      <c r="AO72" s="217" t="s">
        <v>335</v>
      </c>
      <c r="AP72" s="223"/>
      <c r="AQ72" s="241"/>
      <c r="AR72" s="425"/>
      <c r="AS72" s="5"/>
    </row>
    <row r="73" spans="1:45" ht="15" customHeight="1" x14ac:dyDescent="0.15">
      <c r="A73" s="687"/>
      <c r="B73" s="687"/>
      <c r="C73" s="50" t="s">
        <v>71</v>
      </c>
      <c r="D73" s="691" t="s">
        <v>129</v>
      </c>
      <c r="E73" s="691"/>
      <c r="F73" s="691"/>
      <c r="G73" s="692"/>
      <c r="H73" s="426"/>
      <c r="I73" s="430"/>
      <c r="J73" s="430"/>
      <c r="K73" s="463"/>
      <c r="L73" s="649"/>
      <c r="M73" s="423"/>
      <c r="N73" s="426"/>
      <c r="O73" s="427"/>
      <c r="P73" s="427"/>
      <c r="Q73" s="462"/>
      <c r="R73" s="649"/>
      <c r="S73" s="420"/>
      <c r="T73" s="438" t="s">
        <v>311</v>
      </c>
      <c r="U73" s="417"/>
      <c r="V73" s="417">
        <f>IF(T73="■",1,0)</f>
        <v>0</v>
      </c>
      <c r="W73" s="457" t="s">
        <v>330</v>
      </c>
      <c r="X73" s="626"/>
      <c r="Y73" s="454"/>
      <c r="Z73" s="438" t="s">
        <v>311</v>
      </c>
      <c r="AA73" s="417"/>
      <c r="AB73" s="417">
        <f>IF(Z73="■",1,0)</f>
        <v>0</v>
      </c>
      <c r="AC73" s="457" t="s">
        <v>330</v>
      </c>
      <c r="AD73" s="626"/>
      <c r="AE73" s="454"/>
      <c r="AF73" s="438" t="s">
        <v>311</v>
      </c>
      <c r="AG73" s="417">
        <f>IF(AF73="■",1,0)</f>
        <v>0</v>
      </c>
      <c r="AH73" s="417"/>
      <c r="AI73" s="457" t="s">
        <v>334</v>
      </c>
      <c r="AJ73" s="492" t="s">
        <v>311</v>
      </c>
      <c r="AK73" s="454">
        <f>IF(AJ73="■",1,0)</f>
        <v>0</v>
      </c>
      <c r="AL73" s="438" t="s">
        <v>311</v>
      </c>
      <c r="AM73" s="417"/>
      <c r="AN73" s="417">
        <f>IF(AL73="■",1,0)</f>
        <v>0</v>
      </c>
      <c r="AO73" s="417" t="s">
        <v>335</v>
      </c>
      <c r="AP73" s="626"/>
      <c r="AQ73" s="435"/>
      <c r="AR73" s="425"/>
    </row>
    <row r="74" spans="1:45" ht="24.9" customHeight="1" x14ac:dyDescent="0.15">
      <c r="A74" s="687"/>
      <c r="B74" s="687"/>
      <c r="C74" s="52"/>
      <c r="D74" s="693" t="s">
        <v>130</v>
      </c>
      <c r="E74" s="693"/>
      <c r="F74" s="693"/>
      <c r="G74" s="694"/>
      <c r="H74" s="426"/>
      <c r="I74" s="472"/>
      <c r="J74" s="472"/>
      <c r="K74" s="464"/>
      <c r="L74" s="649"/>
      <c r="M74" s="475"/>
      <c r="N74" s="426"/>
      <c r="O74" s="427"/>
      <c r="P74" s="427"/>
      <c r="Q74" s="462"/>
      <c r="R74" s="649"/>
      <c r="S74" s="420"/>
      <c r="T74" s="438"/>
      <c r="U74" s="418"/>
      <c r="V74" s="418"/>
      <c r="W74" s="458"/>
      <c r="X74" s="626"/>
      <c r="Y74" s="455"/>
      <c r="Z74" s="438"/>
      <c r="AA74" s="418"/>
      <c r="AB74" s="418"/>
      <c r="AC74" s="458"/>
      <c r="AD74" s="626"/>
      <c r="AE74" s="455"/>
      <c r="AF74" s="438"/>
      <c r="AG74" s="418"/>
      <c r="AH74" s="418"/>
      <c r="AI74" s="458"/>
      <c r="AJ74" s="492"/>
      <c r="AK74" s="455"/>
      <c r="AL74" s="438"/>
      <c r="AM74" s="418"/>
      <c r="AN74" s="418"/>
      <c r="AO74" s="418"/>
      <c r="AP74" s="626"/>
      <c r="AQ74" s="436"/>
      <c r="AR74" s="425"/>
    </row>
    <row r="75" spans="1:45" ht="24.9" customHeight="1" x14ac:dyDescent="0.15">
      <c r="A75" s="687"/>
      <c r="B75" s="687"/>
      <c r="C75" s="51"/>
      <c r="D75" s="689" t="s">
        <v>131</v>
      </c>
      <c r="E75" s="689"/>
      <c r="F75" s="689"/>
      <c r="G75" s="690"/>
      <c r="H75" s="426"/>
      <c r="I75" s="666"/>
      <c r="J75" s="666"/>
      <c r="K75" s="465"/>
      <c r="L75" s="649"/>
      <c r="M75" s="424"/>
      <c r="N75" s="426"/>
      <c r="O75" s="427"/>
      <c r="P75" s="427"/>
      <c r="Q75" s="462"/>
      <c r="R75" s="649"/>
      <c r="S75" s="420"/>
      <c r="T75" s="438"/>
      <c r="U75" s="419"/>
      <c r="V75" s="419"/>
      <c r="W75" s="459"/>
      <c r="X75" s="626"/>
      <c r="Y75" s="456"/>
      <c r="Z75" s="438"/>
      <c r="AA75" s="419"/>
      <c r="AB75" s="419"/>
      <c r="AC75" s="459"/>
      <c r="AD75" s="626"/>
      <c r="AE75" s="456"/>
      <c r="AF75" s="438"/>
      <c r="AG75" s="419"/>
      <c r="AH75" s="419"/>
      <c r="AI75" s="459"/>
      <c r="AJ75" s="492"/>
      <c r="AK75" s="456"/>
      <c r="AL75" s="438"/>
      <c r="AM75" s="419"/>
      <c r="AN75" s="419"/>
      <c r="AO75" s="419"/>
      <c r="AP75" s="626"/>
      <c r="AQ75" s="437"/>
      <c r="AR75" s="425"/>
    </row>
    <row r="76" spans="1:45" ht="15" customHeight="1" x14ac:dyDescent="0.15">
      <c r="A76" s="687"/>
      <c r="B76" s="687"/>
      <c r="C76" s="50" t="s">
        <v>19</v>
      </c>
      <c r="D76" s="691" t="s">
        <v>132</v>
      </c>
      <c r="E76" s="691"/>
      <c r="F76" s="691"/>
      <c r="G76" s="692"/>
      <c r="H76" s="487"/>
      <c r="I76" s="430"/>
      <c r="J76" s="430"/>
      <c r="K76" s="430"/>
      <c r="L76" s="649"/>
      <c r="M76" s="423"/>
      <c r="N76" s="426"/>
      <c r="O76" s="427"/>
      <c r="P76" s="427"/>
      <c r="Q76" s="462"/>
      <c r="R76" s="649"/>
      <c r="S76" s="420"/>
      <c r="T76" s="438" t="s">
        <v>311</v>
      </c>
      <c r="U76" s="417"/>
      <c r="V76" s="417">
        <f>IF(T76="■",1,0)</f>
        <v>0</v>
      </c>
      <c r="W76" s="457" t="s">
        <v>330</v>
      </c>
      <c r="X76" s="626"/>
      <c r="Y76" s="454"/>
      <c r="Z76" s="438" t="s">
        <v>311</v>
      </c>
      <c r="AA76" s="417"/>
      <c r="AB76" s="417">
        <f>IF(Z76="■",1,0)</f>
        <v>0</v>
      </c>
      <c r="AC76" s="457" t="s">
        <v>330</v>
      </c>
      <c r="AD76" s="626"/>
      <c r="AE76" s="454"/>
      <c r="AF76" s="438" t="s">
        <v>311</v>
      </c>
      <c r="AG76" s="417">
        <f>IF(AF76="■",1,0)</f>
        <v>0</v>
      </c>
      <c r="AH76" s="417"/>
      <c r="AI76" s="457" t="s">
        <v>334</v>
      </c>
      <c r="AJ76" s="492" t="s">
        <v>311</v>
      </c>
      <c r="AK76" s="454">
        <f>IF(AJ76="■",1,0)</f>
        <v>0</v>
      </c>
      <c r="AL76" s="438" t="s">
        <v>311</v>
      </c>
      <c r="AM76" s="417"/>
      <c r="AN76" s="417">
        <f>IF(AL76="■",1,0)</f>
        <v>0</v>
      </c>
      <c r="AO76" s="417" t="s">
        <v>335</v>
      </c>
      <c r="AP76" s="626"/>
      <c r="AQ76" s="435"/>
      <c r="AR76" s="425"/>
    </row>
    <row r="77" spans="1:45" ht="29.25" customHeight="1" x14ac:dyDescent="0.15">
      <c r="A77" s="687"/>
      <c r="B77" s="687"/>
      <c r="C77" s="51"/>
      <c r="D77" s="689" t="s">
        <v>133</v>
      </c>
      <c r="E77" s="689"/>
      <c r="F77" s="689"/>
      <c r="G77" s="690"/>
      <c r="H77" s="655"/>
      <c r="I77" s="666"/>
      <c r="J77" s="666"/>
      <c r="K77" s="666"/>
      <c r="L77" s="649"/>
      <c r="M77" s="424"/>
      <c r="N77" s="426"/>
      <c r="O77" s="427"/>
      <c r="P77" s="427"/>
      <c r="Q77" s="462"/>
      <c r="R77" s="649"/>
      <c r="S77" s="420"/>
      <c r="T77" s="438"/>
      <c r="U77" s="419"/>
      <c r="V77" s="419"/>
      <c r="W77" s="459"/>
      <c r="X77" s="626"/>
      <c r="Y77" s="456"/>
      <c r="Z77" s="438"/>
      <c r="AA77" s="419"/>
      <c r="AB77" s="419"/>
      <c r="AC77" s="459"/>
      <c r="AD77" s="626"/>
      <c r="AE77" s="456"/>
      <c r="AF77" s="438"/>
      <c r="AG77" s="419"/>
      <c r="AH77" s="419"/>
      <c r="AI77" s="459"/>
      <c r="AJ77" s="492"/>
      <c r="AK77" s="456"/>
      <c r="AL77" s="438"/>
      <c r="AM77" s="419"/>
      <c r="AN77" s="419"/>
      <c r="AO77" s="419"/>
      <c r="AP77" s="626"/>
      <c r="AQ77" s="437"/>
      <c r="AR77" s="425"/>
    </row>
    <row r="78" spans="1:45" ht="15" customHeight="1" x14ac:dyDescent="0.15">
      <c r="A78" s="687"/>
      <c r="B78" s="687"/>
      <c r="C78" s="50" t="s">
        <v>16</v>
      </c>
      <c r="D78" s="691" t="s">
        <v>134</v>
      </c>
      <c r="E78" s="691"/>
      <c r="F78" s="691"/>
      <c r="G78" s="692"/>
      <c r="H78" s="426"/>
      <c r="I78" s="430"/>
      <c r="J78" s="430"/>
      <c r="K78" s="430"/>
      <c r="L78" s="649"/>
      <c r="M78" s="423"/>
      <c r="N78" s="426"/>
      <c r="O78" s="427"/>
      <c r="P78" s="427"/>
      <c r="Q78" s="462"/>
      <c r="R78" s="649"/>
      <c r="S78" s="420"/>
      <c r="T78" s="438" t="s">
        <v>311</v>
      </c>
      <c r="U78" s="417"/>
      <c r="V78" s="417">
        <f>IF(T78="■",1,0)</f>
        <v>0</v>
      </c>
      <c r="W78" s="457" t="s">
        <v>330</v>
      </c>
      <c r="X78" s="626"/>
      <c r="Y78" s="454"/>
      <c r="Z78" s="438" t="s">
        <v>311</v>
      </c>
      <c r="AA78" s="417"/>
      <c r="AB78" s="417">
        <f>IF(Z78="■",1,0)</f>
        <v>0</v>
      </c>
      <c r="AC78" s="457" t="s">
        <v>330</v>
      </c>
      <c r="AD78" s="626"/>
      <c r="AE78" s="454"/>
      <c r="AF78" s="438" t="s">
        <v>311</v>
      </c>
      <c r="AG78" s="417">
        <f>IF(AF78="■",1,0)</f>
        <v>0</v>
      </c>
      <c r="AH78" s="417"/>
      <c r="AI78" s="457" t="s">
        <v>334</v>
      </c>
      <c r="AJ78" s="492" t="s">
        <v>311</v>
      </c>
      <c r="AK78" s="454">
        <f>IF(AJ78="■",1,0)</f>
        <v>0</v>
      </c>
      <c r="AL78" s="438" t="s">
        <v>311</v>
      </c>
      <c r="AM78" s="417"/>
      <c r="AN78" s="417">
        <f>IF(AL78="■",1,0)</f>
        <v>0</v>
      </c>
      <c r="AO78" s="417" t="s">
        <v>335</v>
      </c>
      <c r="AP78" s="626"/>
      <c r="AQ78" s="435"/>
      <c r="AR78" s="425"/>
    </row>
    <row r="79" spans="1:45" ht="43.5" customHeight="1" x14ac:dyDescent="0.15">
      <c r="A79" s="687"/>
      <c r="B79" s="687"/>
      <c r="C79" s="51"/>
      <c r="D79" s="689" t="s">
        <v>135</v>
      </c>
      <c r="E79" s="689"/>
      <c r="F79" s="689"/>
      <c r="G79" s="690"/>
      <c r="H79" s="426"/>
      <c r="I79" s="666"/>
      <c r="J79" s="666"/>
      <c r="K79" s="666"/>
      <c r="L79" s="649"/>
      <c r="M79" s="424"/>
      <c r="N79" s="426"/>
      <c r="O79" s="427"/>
      <c r="P79" s="427"/>
      <c r="Q79" s="462"/>
      <c r="R79" s="649"/>
      <c r="S79" s="420"/>
      <c r="T79" s="438"/>
      <c r="U79" s="419"/>
      <c r="V79" s="419"/>
      <c r="W79" s="459"/>
      <c r="X79" s="626"/>
      <c r="Y79" s="456"/>
      <c r="Z79" s="438"/>
      <c r="AA79" s="419"/>
      <c r="AB79" s="419"/>
      <c r="AC79" s="459"/>
      <c r="AD79" s="626"/>
      <c r="AE79" s="456"/>
      <c r="AF79" s="438"/>
      <c r="AG79" s="419"/>
      <c r="AH79" s="419"/>
      <c r="AI79" s="459"/>
      <c r="AJ79" s="492"/>
      <c r="AK79" s="456"/>
      <c r="AL79" s="438"/>
      <c r="AM79" s="419"/>
      <c r="AN79" s="419"/>
      <c r="AO79" s="419"/>
      <c r="AP79" s="626"/>
      <c r="AQ79" s="437"/>
      <c r="AR79" s="425"/>
    </row>
    <row r="80" spans="1:45" ht="15" customHeight="1" x14ac:dyDescent="0.15">
      <c r="A80" s="687"/>
      <c r="B80" s="687"/>
      <c r="C80" s="50" t="s">
        <v>22</v>
      </c>
      <c r="D80" s="691" t="s">
        <v>136</v>
      </c>
      <c r="E80" s="691"/>
      <c r="F80" s="691"/>
      <c r="G80" s="692"/>
      <c r="H80" s="426"/>
      <c r="I80" s="430"/>
      <c r="J80" s="430"/>
      <c r="K80" s="430"/>
      <c r="L80" s="649"/>
      <c r="M80" s="423"/>
      <c r="N80" s="426"/>
      <c r="O80" s="427"/>
      <c r="P80" s="427"/>
      <c r="Q80" s="462"/>
      <c r="R80" s="649"/>
      <c r="S80" s="420"/>
      <c r="T80" s="438" t="s">
        <v>311</v>
      </c>
      <c r="U80" s="417"/>
      <c r="V80" s="417">
        <f>IF(T80="■",1,0)</f>
        <v>0</v>
      </c>
      <c r="W80" s="457" t="s">
        <v>330</v>
      </c>
      <c r="X80" s="626"/>
      <c r="Y80" s="454"/>
      <c r="Z80" s="438" t="s">
        <v>311</v>
      </c>
      <c r="AA80" s="417"/>
      <c r="AB80" s="417">
        <f>IF(Z80="■",1,0)</f>
        <v>0</v>
      </c>
      <c r="AC80" s="457" t="s">
        <v>330</v>
      </c>
      <c r="AD80" s="626"/>
      <c r="AE80" s="454"/>
      <c r="AF80" s="438" t="s">
        <v>311</v>
      </c>
      <c r="AG80" s="417">
        <f>IF(AF80="■",1,0)</f>
        <v>0</v>
      </c>
      <c r="AH80" s="417"/>
      <c r="AI80" s="457" t="s">
        <v>334</v>
      </c>
      <c r="AJ80" s="492" t="s">
        <v>311</v>
      </c>
      <c r="AK80" s="454">
        <f>IF(AJ80="■",1,0)</f>
        <v>0</v>
      </c>
      <c r="AL80" s="438" t="s">
        <v>311</v>
      </c>
      <c r="AM80" s="417"/>
      <c r="AN80" s="417">
        <f>IF(AL80="■",1,0)</f>
        <v>0</v>
      </c>
      <c r="AO80" s="417" t="s">
        <v>335</v>
      </c>
      <c r="AP80" s="626"/>
      <c r="AQ80" s="435"/>
      <c r="AR80" s="425"/>
    </row>
    <row r="81" spans="1:44" ht="30.75" customHeight="1" x14ac:dyDescent="0.15">
      <c r="A81" s="687"/>
      <c r="B81" s="687"/>
      <c r="C81" s="51"/>
      <c r="D81" s="689" t="s">
        <v>137</v>
      </c>
      <c r="E81" s="689"/>
      <c r="F81" s="689"/>
      <c r="G81" s="690"/>
      <c r="H81" s="426"/>
      <c r="I81" s="666"/>
      <c r="J81" s="666"/>
      <c r="K81" s="666"/>
      <c r="L81" s="649"/>
      <c r="M81" s="424"/>
      <c r="N81" s="426"/>
      <c r="O81" s="427"/>
      <c r="P81" s="427"/>
      <c r="Q81" s="462"/>
      <c r="R81" s="649"/>
      <c r="S81" s="420"/>
      <c r="T81" s="438"/>
      <c r="U81" s="419"/>
      <c r="V81" s="419"/>
      <c r="W81" s="459"/>
      <c r="X81" s="626"/>
      <c r="Y81" s="456"/>
      <c r="Z81" s="438"/>
      <c r="AA81" s="419"/>
      <c r="AB81" s="419"/>
      <c r="AC81" s="459"/>
      <c r="AD81" s="626"/>
      <c r="AE81" s="456"/>
      <c r="AF81" s="438"/>
      <c r="AG81" s="419"/>
      <c r="AH81" s="419"/>
      <c r="AI81" s="459"/>
      <c r="AJ81" s="492"/>
      <c r="AK81" s="456"/>
      <c r="AL81" s="438"/>
      <c r="AM81" s="419"/>
      <c r="AN81" s="419"/>
      <c r="AO81" s="419"/>
      <c r="AP81" s="626"/>
      <c r="AQ81" s="437"/>
      <c r="AR81" s="425"/>
    </row>
    <row r="82" spans="1:44" ht="15" customHeight="1" x14ac:dyDescent="0.15">
      <c r="A82" s="688">
        <v>7</v>
      </c>
      <c r="B82" s="682" t="s">
        <v>216</v>
      </c>
      <c r="C82" s="50" t="s">
        <v>1</v>
      </c>
      <c r="D82" s="691" t="s">
        <v>138</v>
      </c>
      <c r="E82" s="691"/>
      <c r="F82" s="691"/>
      <c r="G82" s="692"/>
      <c r="H82" s="426"/>
      <c r="I82" s="430"/>
      <c r="J82" s="430"/>
      <c r="K82" s="430"/>
      <c r="L82" s="649"/>
      <c r="M82" s="423"/>
      <c r="N82" s="426"/>
      <c r="O82" s="427"/>
      <c r="P82" s="427"/>
      <c r="Q82" s="462"/>
      <c r="R82" s="649"/>
      <c r="S82" s="420"/>
      <c r="T82" s="438" t="s">
        <v>311</v>
      </c>
      <c r="U82" s="417"/>
      <c r="V82" s="417">
        <f>IF(T82="■",1,0)</f>
        <v>0</v>
      </c>
      <c r="W82" s="457" t="s">
        <v>330</v>
      </c>
      <c r="X82" s="626"/>
      <c r="Y82" s="454"/>
      <c r="Z82" s="438" t="s">
        <v>311</v>
      </c>
      <c r="AA82" s="417"/>
      <c r="AB82" s="417">
        <f>IF(Z82="■",1,0)</f>
        <v>0</v>
      </c>
      <c r="AC82" s="457" t="s">
        <v>330</v>
      </c>
      <c r="AD82" s="626"/>
      <c r="AE82" s="454"/>
      <c r="AF82" s="438" t="s">
        <v>311</v>
      </c>
      <c r="AG82" s="417"/>
      <c r="AH82" s="417">
        <f>IF(AF82="■",1,0)</f>
        <v>0</v>
      </c>
      <c r="AI82" s="457" t="s">
        <v>335</v>
      </c>
      <c r="AJ82" s="626"/>
      <c r="AK82" s="454"/>
      <c r="AL82" s="438" t="s">
        <v>311</v>
      </c>
      <c r="AM82" s="417"/>
      <c r="AN82" s="417">
        <f>IF(AL82="■",1,0)</f>
        <v>0</v>
      </c>
      <c r="AO82" s="457" t="s">
        <v>335</v>
      </c>
      <c r="AP82" s="626"/>
      <c r="AQ82" s="614"/>
      <c r="AR82" s="425"/>
    </row>
    <row r="83" spans="1:44" ht="26.25" customHeight="1" x14ac:dyDescent="0.15">
      <c r="A83" s="683"/>
      <c r="B83" s="699"/>
      <c r="C83" s="53"/>
      <c r="D83" s="689" t="s">
        <v>139</v>
      </c>
      <c r="E83" s="689"/>
      <c r="F83" s="689"/>
      <c r="G83" s="690"/>
      <c r="H83" s="426"/>
      <c r="I83" s="666"/>
      <c r="J83" s="666"/>
      <c r="K83" s="666"/>
      <c r="L83" s="649"/>
      <c r="M83" s="424"/>
      <c r="N83" s="426"/>
      <c r="O83" s="427"/>
      <c r="P83" s="427"/>
      <c r="Q83" s="462"/>
      <c r="R83" s="649"/>
      <c r="S83" s="420"/>
      <c r="T83" s="438"/>
      <c r="U83" s="419"/>
      <c r="V83" s="419"/>
      <c r="W83" s="459"/>
      <c r="X83" s="626"/>
      <c r="Y83" s="456"/>
      <c r="Z83" s="438"/>
      <c r="AA83" s="419"/>
      <c r="AB83" s="419"/>
      <c r="AC83" s="459"/>
      <c r="AD83" s="626"/>
      <c r="AE83" s="456"/>
      <c r="AF83" s="438"/>
      <c r="AG83" s="419"/>
      <c r="AH83" s="419"/>
      <c r="AI83" s="459"/>
      <c r="AJ83" s="626"/>
      <c r="AK83" s="456"/>
      <c r="AL83" s="438"/>
      <c r="AM83" s="419"/>
      <c r="AN83" s="419"/>
      <c r="AO83" s="459"/>
      <c r="AP83" s="626"/>
      <c r="AQ83" s="615"/>
      <c r="AR83" s="425"/>
    </row>
    <row r="84" spans="1:44" ht="15" customHeight="1" x14ac:dyDescent="0.15">
      <c r="A84" s="683"/>
      <c r="B84" s="699"/>
      <c r="C84" s="50" t="s">
        <v>71</v>
      </c>
      <c r="D84" s="691" t="s">
        <v>140</v>
      </c>
      <c r="E84" s="691"/>
      <c r="F84" s="691"/>
      <c r="G84" s="692"/>
      <c r="H84" s="426"/>
      <c r="I84" s="430"/>
      <c r="J84" s="430"/>
      <c r="K84" s="430"/>
      <c r="L84" s="649"/>
      <c r="M84" s="423"/>
      <c r="N84" s="426"/>
      <c r="O84" s="427"/>
      <c r="P84" s="427"/>
      <c r="Q84" s="462"/>
      <c r="R84" s="649"/>
      <c r="S84" s="420"/>
      <c r="T84" s="438" t="s">
        <v>311</v>
      </c>
      <c r="U84" s="417"/>
      <c r="V84" s="417">
        <f>IF(T84="■",1,0)</f>
        <v>0</v>
      </c>
      <c r="W84" s="457" t="s">
        <v>330</v>
      </c>
      <c r="X84" s="626"/>
      <c r="Y84" s="454"/>
      <c r="Z84" s="438" t="s">
        <v>311</v>
      </c>
      <c r="AA84" s="417"/>
      <c r="AB84" s="417">
        <f>IF(Z84="■",1,0)</f>
        <v>0</v>
      </c>
      <c r="AC84" s="457" t="s">
        <v>330</v>
      </c>
      <c r="AD84" s="626"/>
      <c r="AE84" s="454"/>
      <c r="AF84" s="438" t="s">
        <v>311</v>
      </c>
      <c r="AG84" s="417"/>
      <c r="AH84" s="417">
        <f>IF(AF84="■",1,0)</f>
        <v>0</v>
      </c>
      <c r="AI84" s="457" t="s">
        <v>335</v>
      </c>
      <c r="AJ84" s="626"/>
      <c r="AK84" s="454"/>
      <c r="AL84" s="438" t="s">
        <v>311</v>
      </c>
      <c r="AM84" s="417"/>
      <c r="AN84" s="417">
        <f>IF(AL84="■",1,0)</f>
        <v>0</v>
      </c>
      <c r="AO84" s="457" t="s">
        <v>335</v>
      </c>
      <c r="AP84" s="626"/>
      <c r="AQ84" s="614"/>
      <c r="AR84" s="425"/>
    </row>
    <row r="85" spans="1:44" ht="25.5" customHeight="1" x14ac:dyDescent="0.15">
      <c r="A85" s="683"/>
      <c r="B85" s="699"/>
      <c r="C85" s="53"/>
      <c r="D85" s="689" t="s">
        <v>141</v>
      </c>
      <c r="E85" s="689"/>
      <c r="F85" s="689"/>
      <c r="G85" s="690"/>
      <c r="H85" s="426"/>
      <c r="I85" s="666"/>
      <c r="J85" s="666"/>
      <c r="K85" s="666"/>
      <c r="L85" s="649"/>
      <c r="M85" s="424"/>
      <c r="N85" s="426"/>
      <c r="O85" s="427"/>
      <c r="P85" s="427"/>
      <c r="Q85" s="462"/>
      <c r="R85" s="649"/>
      <c r="S85" s="420"/>
      <c r="T85" s="438"/>
      <c r="U85" s="419"/>
      <c r="V85" s="419"/>
      <c r="W85" s="459"/>
      <c r="X85" s="626"/>
      <c r="Y85" s="456"/>
      <c r="Z85" s="438"/>
      <c r="AA85" s="419"/>
      <c r="AB85" s="419"/>
      <c r="AC85" s="459"/>
      <c r="AD85" s="626"/>
      <c r="AE85" s="456"/>
      <c r="AF85" s="438"/>
      <c r="AG85" s="419"/>
      <c r="AH85" s="419"/>
      <c r="AI85" s="459"/>
      <c r="AJ85" s="626"/>
      <c r="AK85" s="456"/>
      <c r="AL85" s="438"/>
      <c r="AM85" s="419"/>
      <c r="AN85" s="419"/>
      <c r="AO85" s="459"/>
      <c r="AP85" s="626"/>
      <c r="AQ85" s="615"/>
      <c r="AR85" s="425"/>
    </row>
    <row r="86" spans="1:44" ht="15" customHeight="1" x14ac:dyDescent="0.15">
      <c r="A86" s="683"/>
      <c r="B86" s="699"/>
      <c r="C86" s="50" t="s">
        <v>19</v>
      </c>
      <c r="D86" s="697" t="s">
        <v>142</v>
      </c>
      <c r="E86" s="697"/>
      <c r="F86" s="697"/>
      <c r="G86" s="698"/>
      <c r="H86" s="487"/>
      <c r="I86" s="430"/>
      <c r="J86" s="430"/>
      <c r="K86" s="463"/>
      <c r="L86" s="656"/>
      <c r="M86" s="739"/>
      <c r="N86" s="487"/>
      <c r="O86" s="430"/>
      <c r="P86" s="430"/>
      <c r="Q86" s="463"/>
      <c r="R86" s="656"/>
      <c r="S86" s="429"/>
      <c r="T86" s="432" t="s">
        <v>311</v>
      </c>
      <c r="U86" s="417"/>
      <c r="V86" s="417">
        <f>IF(T86="■",1,0)</f>
        <v>0</v>
      </c>
      <c r="W86" s="457" t="s">
        <v>330</v>
      </c>
      <c r="X86" s="631"/>
      <c r="Y86" s="454"/>
      <c r="Z86" s="432" t="s">
        <v>311</v>
      </c>
      <c r="AA86" s="417"/>
      <c r="AB86" s="417">
        <f>IF(Z86="■",1,0)</f>
        <v>0</v>
      </c>
      <c r="AC86" s="457" t="s">
        <v>330</v>
      </c>
      <c r="AD86" s="631"/>
      <c r="AE86" s="454"/>
      <c r="AF86" s="432" t="s">
        <v>311</v>
      </c>
      <c r="AG86" s="417"/>
      <c r="AH86" s="417">
        <f>IF(AF86="■",1,0)</f>
        <v>0</v>
      </c>
      <c r="AI86" s="457" t="s">
        <v>335</v>
      </c>
      <c r="AJ86" s="631"/>
      <c r="AK86" s="454"/>
      <c r="AL86" s="432" t="s">
        <v>311</v>
      </c>
      <c r="AM86" s="417"/>
      <c r="AN86" s="417">
        <f>IF(AL86="■",1,0)</f>
        <v>0</v>
      </c>
      <c r="AO86" s="457" t="s">
        <v>335</v>
      </c>
      <c r="AP86" s="631"/>
      <c r="AQ86" s="435"/>
      <c r="AR86" s="425"/>
    </row>
    <row r="87" spans="1:44" ht="29.25" customHeight="1" x14ac:dyDescent="0.15">
      <c r="A87" s="683"/>
      <c r="B87" s="699"/>
      <c r="C87" s="734"/>
      <c r="D87" s="701" t="s">
        <v>390</v>
      </c>
      <c r="E87" s="701"/>
      <c r="F87" s="701"/>
      <c r="G87" s="702"/>
      <c r="H87" s="479"/>
      <c r="I87" s="472"/>
      <c r="J87" s="472"/>
      <c r="K87" s="464"/>
      <c r="L87" s="658"/>
      <c r="M87" s="740"/>
      <c r="N87" s="479"/>
      <c r="O87" s="472"/>
      <c r="P87" s="472"/>
      <c r="Q87" s="464"/>
      <c r="R87" s="658"/>
      <c r="S87" s="471"/>
      <c r="T87" s="433"/>
      <c r="U87" s="418"/>
      <c r="V87" s="418"/>
      <c r="W87" s="458"/>
      <c r="X87" s="641"/>
      <c r="Y87" s="455"/>
      <c r="Z87" s="433"/>
      <c r="AA87" s="418"/>
      <c r="AB87" s="418"/>
      <c r="AC87" s="458"/>
      <c r="AD87" s="641"/>
      <c r="AE87" s="455"/>
      <c r="AF87" s="433"/>
      <c r="AG87" s="418"/>
      <c r="AH87" s="418"/>
      <c r="AI87" s="458"/>
      <c r="AJ87" s="641"/>
      <c r="AK87" s="455"/>
      <c r="AL87" s="433"/>
      <c r="AM87" s="418"/>
      <c r="AN87" s="418"/>
      <c r="AO87" s="458"/>
      <c r="AP87" s="641"/>
      <c r="AQ87" s="436"/>
      <c r="AR87" s="425"/>
    </row>
    <row r="88" spans="1:44" ht="63" customHeight="1" x14ac:dyDescent="0.15">
      <c r="A88" s="683"/>
      <c r="B88" s="699"/>
      <c r="C88" s="734"/>
      <c r="D88" s="726" t="s">
        <v>143</v>
      </c>
      <c r="E88" s="727"/>
      <c r="F88" s="727"/>
      <c r="G88" s="728"/>
      <c r="H88" s="479"/>
      <c r="I88" s="472"/>
      <c r="J88" s="472"/>
      <c r="K88" s="464"/>
      <c r="L88" s="658"/>
      <c r="M88" s="740"/>
      <c r="N88" s="479"/>
      <c r="O88" s="472"/>
      <c r="P88" s="472"/>
      <c r="Q88" s="464"/>
      <c r="R88" s="658"/>
      <c r="S88" s="471"/>
      <c r="T88" s="433"/>
      <c r="U88" s="418"/>
      <c r="V88" s="418"/>
      <c r="W88" s="458"/>
      <c r="X88" s="641"/>
      <c r="Y88" s="455"/>
      <c r="Z88" s="433"/>
      <c r="AA88" s="418"/>
      <c r="AB88" s="418"/>
      <c r="AC88" s="458"/>
      <c r="AD88" s="641"/>
      <c r="AE88" s="455"/>
      <c r="AF88" s="433"/>
      <c r="AG88" s="418"/>
      <c r="AH88" s="418"/>
      <c r="AI88" s="458"/>
      <c r="AJ88" s="641"/>
      <c r="AK88" s="455"/>
      <c r="AL88" s="433"/>
      <c r="AM88" s="418"/>
      <c r="AN88" s="418"/>
      <c r="AO88" s="458"/>
      <c r="AP88" s="641"/>
      <c r="AQ88" s="436"/>
      <c r="AR88" s="425"/>
    </row>
    <row r="89" spans="1:44" ht="47.1" customHeight="1" x14ac:dyDescent="0.15">
      <c r="A89" s="683"/>
      <c r="B89" s="699"/>
      <c r="C89" s="56"/>
      <c r="D89" s="735" t="s">
        <v>272</v>
      </c>
      <c r="E89" s="736"/>
      <c r="F89" s="736"/>
      <c r="G89" s="737"/>
      <c r="H89" s="655"/>
      <c r="I89" s="666"/>
      <c r="J89" s="666"/>
      <c r="K89" s="465"/>
      <c r="L89" s="657"/>
      <c r="M89" s="741"/>
      <c r="N89" s="655"/>
      <c r="O89" s="666"/>
      <c r="P89" s="666"/>
      <c r="Q89" s="465"/>
      <c r="R89" s="657"/>
      <c r="S89" s="473"/>
      <c r="T89" s="434"/>
      <c r="U89" s="419"/>
      <c r="V89" s="419"/>
      <c r="W89" s="459"/>
      <c r="X89" s="632"/>
      <c r="Y89" s="456"/>
      <c r="Z89" s="434"/>
      <c r="AA89" s="419"/>
      <c r="AB89" s="419"/>
      <c r="AC89" s="459"/>
      <c r="AD89" s="632"/>
      <c r="AE89" s="456"/>
      <c r="AF89" s="434"/>
      <c r="AG89" s="419"/>
      <c r="AH89" s="419"/>
      <c r="AI89" s="459"/>
      <c r="AJ89" s="632"/>
      <c r="AK89" s="456"/>
      <c r="AL89" s="434"/>
      <c r="AM89" s="419"/>
      <c r="AN89" s="419"/>
      <c r="AO89" s="459"/>
      <c r="AP89" s="632"/>
      <c r="AQ89" s="437"/>
      <c r="AR89" s="425"/>
    </row>
    <row r="90" spans="1:44" ht="15" customHeight="1" x14ac:dyDescent="0.15">
      <c r="A90" s="683"/>
      <c r="B90" s="699"/>
      <c r="C90" s="50" t="s">
        <v>16</v>
      </c>
      <c r="D90" s="697" t="s">
        <v>144</v>
      </c>
      <c r="E90" s="697"/>
      <c r="F90" s="697"/>
      <c r="G90" s="698"/>
      <c r="H90" s="426"/>
      <c r="I90" s="427"/>
      <c r="J90" s="427"/>
      <c r="K90" s="462"/>
      <c r="L90" s="649"/>
      <c r="M90" s="423"/>
      <c r="N90" s="426"/>
      <c r="O90" s="427"/>
      <c r="P90" s="427"/>
      <c r="Q90" s="462"/>
      <c r="R90" s="649"/>
      <c r="S90" s="420"/>
      <c r="T90" s="438" t="s">
        <v>311</v>
      </c>
      <c r="U90" s="417"/>
      <c r="V90" s="417">
        <f>IF(T90="■",1,0)</f>
        <v>0</v>
      </c>
      <c r="W90" s="457" t="s">
        <v>330</v>
      </c>
      <c r="X90" s="626"/>
      <c r="Y90" s="454"/>
      <c r="Z90" s="438" t="s">
        <v>311</v>
      </c>
      <c r="AA90" s="417"/>
      <c r="AB90" s="417">
        <f>IF(Z90="■",1,0)</f>
        <v>0</v>
      </c>
      <c r="AC90" s="457" t="s">
        <v>330</v>
      </c>
      <c r="AD90" s="626"/>
      <c r="AE90" s="454"/>
      <c r="AF90" s="438" t="s">
        <v>311</v>
      </c>
      <c r="AG90" s="417"/>
      <c r="AH90" s="417">
        <f>IF(AF90="■",1,0)</f>
        <v>0</v>
      </c>
      <c r="AI90" s="457" t="s">
        <v>335</v>
      </c>
      <c r="AJ90" s="626"/>
      <c r="AK90" s="454"/>
      <c r="AL90" s="438" t="s">
        <v>311</v>
      </c>
      <c r="AM90" s="417"/>
      <c r="AN90" s="417">
        <f>IF(AL90="■",1,0)</f>
        <v>0</v>
      </c>
      <c r="AO90" s="457" t="s">
        <v>335</v>
      </c>
      <c r="AP90" s="626"/>
      <c r="AQ90" s="614"/>
      <c r="AR90" s="425"/>
    </row>
    <row r="91" spans="1:44" ht="27" customHeight="1" x14ac:dyDescent="0.15">
      <c r="A91" s="683"/>
      <c r="B91" s="699"/>
      <c r="C91" s="53"/>
      <c r="D91" s="689" t="s">
        <v>145</v>
      </c>
      <c r="E91" s="689"/>
      <c r="F91" s="689"/>
      <c r="G91" s="690"/>
      <c r="H91" s="426"/>
      <c r="I91" s="427"/>
      <c r="J91" s="427"/>
      <c r="K91" s="462"/>
      <c r="L91" s="649"/>
      <c r="M91" s="424"/>
      <c r="N91" s="426"/>
      <c r="O91" s="427"/>
      <c r="P91" s="427"/>
      <c r="Q91" s="462"/>
      <c r="R91" s="649"/>
      <c r="S91" s="420"/>
      <c r="T91" s="438"/>
      <c r="U91" s="419"/>
      <c r="V91" s="419"/>
      <c r="W91" s="459"/>
      <c r="X91" s="626"/>
      <c r="Y91" s="456"/>
      <c r="Z91" s="438"/>
      <c r="AA91" s="419"/>
      <c r="AB91" s="419"/>
      <c r="AC91" s="459"/>
      <c r="AD91" s="626"/>
      <c r="AE91" s="456"/>
      <c r="AF91" s="438"/>
      <c r="AG91" s="419"/>
      <c r="AH91" s="419"/>
      <c r="AI91" s="459"/>
      <c r="AJ91" s="626"/>
      <c r="AK91" s="456"/>
      <c r="AL91" s="438"/>
      <c r="AM91" s="419"/>
      <c r="AN91" s="419"/>
      <c r="AO91" s="459"/>
      <c r="AP91" s="626"/>
      <c r="AQ91" s="615"/>
      <c r="AR91" s="425"/>
    </row>
    <row r="92" spans="1:44" ht="15" customHeight="1" x14ac:dyDescent="0.15">
      <c r="A92" s="683"/>
      <c r="B92" s="699"/>
      <c r="C92" s="50" t="s">
        <v>22</v>
      </c>
      <c r="D92" s="697" t="s">
        <v>146</v>
      </c>
      <c r="E92" s="697"/>
      <c r="F92" s="697"/>
      <c r="G92" s="698"/>
      <c r="H92" s="426"/>
      <c r="I92" s="427"/>
      <c r="J92" s="427"/>
      <c r="K92" s="462"/>
      <c r="L92" s="649"/>
      <c r="M92" s="420"/>
      <c r="N92" s="426"/>
      <c r="O92" s="427"/>
      <c r="P92" s="427"/>
      <c r="Q92" s="462"/>
      <c r="R92" s="649"/>
      <c r="S92" s="420"/>
      <c r="T92" s="438" t="s">
        <v>311</v>
      </c>
      <c r="U92" s="417"/>
      <c r="V92" s="417">
        <f>IF(T92="■",1,0)</f>
        <v>0</v>
      </c>
      <c r="W92" s="457" t="s">
        <v>330</v>
      </c>
      <c r="X92" s="626"/>
      <c r="Y92" s="454"/>
      <c r="Z92" s="438" t="s">
        <v>311</v>
      </c>
      <c r="AA92" s="417"/>
      <c r="AB92" s="417">
        <f>IF(Z92="■",1,0)</f>
        <v>0</v>
      </c>
      <c r="AC92" s="457" t="s">
        <v>330</v>
      </c>
      <c r="AD92" s="626"/>
      <c r="AE92" s="454"/>
      <c r="AF92" s="438" t="s">
        <v>311</v>
      </c>
      <c r="AG92" s="417"/>
      <c r="AH92" s="417">
        <f>IF(AF92="■",1,0)</f>
        <v>0</v>
      </c>
      <c r="AI92" s="457" t="s">
        <v>335</v>
      </c>
      <c r="AJ92" s="626"/>
      <c r="AK92" s="454"/>
      <c r="AL92" s="438" t="s">
        <v>311</v>
      </c>
      <c r="AM92" s="417"/>
      <c r="AN92" s="417">
        <f>IF(AL92="■",1,0)</f>
        <v>0</v>
      </c>
      <c r="AO92" s="457" t="s">
        <v>335</v>
      </c>
      <c r="AP92" s="626"/>
      <c r="AQ92" s="614"/>
      <c r="AR92" s="425"/>
    </row>
    <row r="93" spans="1:44" ht="38.25" customHeight="1" x14ac:dyDescent="0.15">
      <c r="A93" s="683"/>
      <c r="B93" s="699"/>
      <c r="C93" s="53"/>
      <c r="D93" s="689" t="s">
        <v>147</v>
      </c>
      <c r="E93" s="689"/>
      <c r="F93" s="689"/>
      <c r="G93" s="690"/>
      <c r="H93" s="426"/>
      <c r="I93" s="427"/>
      <c r="J93" s="427"/>
      <c r="K93" s="462"/>
      <c r="L93" s="649"/>
      <c r="M93" s="420"/>
      <c r="N93" s="426"/>
      <c r="O93" s="427"/>
      <c r="P93" s="427"/>
      <c r="Q93" s="462"/>
      <c r="R93" s="649"/>
      <c r="S93" s="420"/>
      <c r="T93" s="438"/>
      <c r="U93" s="419"/>
      <c r="V93" s="419"/>
      <c r="W93" s="459"/>
      <c r="X93" s="626"/>
      <c r="Y93" s="456"/>
      <c r="Z93" s="438"/>
      <c r="AA93" s="419"/>
      <c r="AB93" s="419"/>
      <c r="AC93" s="459"/>
      <c r="AD93" s="626"/>
      <c r="AE93" s="456"/>
      <c r="AF93" s="438"/>
      <c r="AG93" s="419"/>
      <c r="AH93" s="419"/>
      <c r="AI93" s="459"/>
      <c r="AJ93" s="626"/>
      <c r="AK93" s="456"/>
      <c r="AL93" s="438"/>
      <c r="AM93" s="419"/>
      <c r="AN93" s="419"/>
      <c r="AO93" s="459"/>
      <c r="AP93" s="626"/>
      <c r="AQ93" s="615"/>
      <c r="AR93" s="425"/>
    </row>
    <row r="94" spans="1:44" ht="15" customHeight="1" x14ac:dyDescent="0.15">
      <c r="A94" s="683"/>
      <c r="B94" s="699"/>
      <c r="C94" s="50" t="s">
        <v>99</v>
      </c>
      <c r="D94" s="697" t="s">
        <v>148</v>
      </c>
      <c r="E94" s="697"/>
      <c r="F94" s="697"/>
      <c r="G94" s="698"/>
      <c r="H94" s="426"/>
      <c r="I94" s="427"/>
      <c r="J94" s="427"/>
      <c r="K94" s="462"/>
      <c r="L94" s="649"/>
      <c r="M94" s="420"/>
      <c r="N94" s="426"/>
      <c r="O94" s="427"/>
      <c r="P94" s="427"/>
      <c r="Q94" s="462"/>
      <c r="R94" s="649"/>
      <c r="S94" s="420"/>
      <c r="T94" s="438" t="s">
        <v>311</v>
      </c>
      <c r="U94" s="417"/>
      <c r="V94" s="417">
        <f>IF(T94="■",1,0)</f>
        <v>0</v>
      </c>
      <c r="W94" s="457" t="s">
        <v>330</v>
      </c>
      <c r="X94" s="626"/>
      <c r="Y94" s="454"/>
      <c r="Z94" s="438" t="s">
        <v>311</v>
      </c>
      <c r="AA94" s="417"/>
      <c r="AB94" s="417">
        <f>IF(Z94="■",1,0)</f>
        <v>0</v>
      </c>
      <c r="AC94" s="457" t="s">
        <v>330</v>
      </c>
      <c r="AD94" s="626"/>
      <c r="AE94" s="454"/>
      <c r="AF94" s="438" t="s">
        <v>311</v>
      </c>
      <c r="AG94" s="417"/>
      <c r="AH94" s="417">
        <f>IF(AF94="■",1,0)</f>
        <v>0</v>
      </c>
      <c r="AI94" s="457" t="s">
        <v>335</v>
      </c>
      <c r="AJ94" s="626"/>
      <c r="AK94" s="454"/>
      <c r="AL94" s="438" t="s">
        <v>311</v>
      </c>
      <c r="AM94" s="417"/>
      <c r="AN94" s="417">
        <f>IF(AL94="■",1,0)</f>
        <v>0</v>
      </c>
      <c r="AO94" s="457" t="s">
        <v>335</v>
      </c>
      <c r="AP94" s="626"/>
      <c r="AQ94" s="614"/>
      <c r="AR94" s="425"/>
    </row>
    <row r="95" spans="1:44" ht="26.25" customHeight="1" x14ac:dyDescent="0.15">
      <c r="A95" s="683"/>
      <c r="B95" s="699"/>
      <c r="C95" s="53"/>
      <c r="D95" s="689" t="s">
        <v>149</v>
      </c>
      <c r="E95" s="689"/>
      <c r="F95" s="689"/>
      <c r="G95" s="690"/>
      <c r="H95" s="426"/>
      <c r="I95" s="427"/>
      <c r="J95" s="427"/>
      <c r="K95" s="462"/>
      <c r="L95" s="649"/>
      <c r="M95" s="420"/>
      <c r="N95" s="426"/>
      <c r="O95" s="427"/>
      <c r="P95" s="427"/>
      <c r="Q95" s="462"/>
      <c r="R95" s="649"/>
      <c r="S95" s="420"/>
      <c r="T95" s="438"/>
      <c r="U95" s="419"/>
      <c r="V95" s="419"/>
      <c r="W95" s="459"/>
      <c r="X95" s="626"/>
      <c r="Y95" s="456"/>
      <c r="Z95" s="438"/>
      <c r="AA95" s="419"/>
      <c r="AB95" s="419"/>
      <c r="AC95" s="459"/>
      <c r="AD95" s="626"/>
      <c r="AE95" s="456"/>
      <c r="AF95" s="438"/>
      <c r="AG95" s="419"/>
      <c r="AH95" s="419"/>
      <c r="AI95" s="459"/>
      <c r="AJ95" s="626"/>
      <c r="AK95" s="456"/>
      <c r="AL95" s="438"/>
      <c r="AM95" s="419"/>
      <c r="AN95" s="419"/>
      <c r="AO95" s="459"/>
      <c r="AP95" s="626"/>
      <c r="AQ95" s="615"/>
      <c r="AR95" s="425"/>
    </row>
    <row r="96" spans="1:44" ht="15" customHeight="1" x14ac:dyDescent="0.15">
      <c r="A96" s="683"/>
      <c r="B96" s="699"/>
      <c r="C96" s="50" t="s">
        <v>103</v>
      </c>
      <c r="D96" s="697" t="s">
        <v>150</v>
      </c>
      <c r="E96" s="697"/>
      <c r="F96" s="697"/>
      <c r="G96" s="698"/>
      <c r="H96" s="426"/>
      <c r="I96" s="427"/>
      <c r="J96" s="427"/>
      <c r="K96" s="462"/>
      <c r="L96" s="649"/>
      <c r="M96" s="420"/>
      <c r="N96" s="426"/>
      <c r="O96" s="427"/>
      <c r="P96" s="427"/>
      <c r="Q96" s="462"/>
      <c r="R96" s="649"/>
      <c r="S96" s="420"/>
      <c r="T96" s="438" t="s">
        <v>311</v>
      </c>
      <c r="U96" s="417"/>
      <c r="V96" s="417">
        <f>IF(T96="■",1,0)</f>
        <v>0</v>
      </c>
      <c r="W96" s="457" t="s">
        <v>330</v>
      </c>
      <c r="X96" s="626"/>
      <c r="Y96" s="454"/>
      <c r="Z96" s="438" t="s">
        <v>311</v>
      </c>
      <c r="AA96" s="417"/>
      <c r="AB96" s="417">
        <f>IF(Z96="■",1,0)</f>
        <v>0</v>
      </c>
      <c r="AC96" s="457" t="s">
        <v>330</v>
      </c>
      <c r="AD96" s="626"/>
      <c r="AE96" s="454"/>
      <c r="AF96" s="438" t="s">
        <v>311</v>
      </c>
      <c r="AG96" s="417"/>
      <c r="AH96" s="417">
        <f>IF(AF96="■",1,0)</f>
        <v>0</v>
      </c>
      <c r="AI96" s="457" t="s">
        <v>335</v>
      </c>
      <c r="AJ96" s="626"/>
      <c r="AK96" s="454"/>
      <c r="AL96" s="438" t="s">
        <v>311</v>
      </c>
      <c r="AM96" s="417"/>
      <c r="AN96" s="417">
        <f>IF(AL96="■",1,0)</f>
        <v>0</v>
      </c>
      <c r="AO96" s="457" t="s">
        <v>335</v>
      </c>
      <c r="AP96" s="626"/>
      <c r="AQ96" s="614"/>
      <c r="AR96" s="425"/>
    </row>
    <row r="97" spans="1:44" ht="25.5" customHeight="1" x14ac:dyDescent="0.15">
      <c r="A97" s="683"/>
      <c r="B97" s="699"/>
      <c r="C97" s="53"/>
      <c r="D97" s="689" t="s">
        <v>151</v>
      </c>
      <c r="E97" s="689"/>
      <c r="F97" s="689"/>
      <c r="G97" s="690"/>
      <c r="H97" s="426"/>
      <c r="I97" s="427"/>
      <c r="J97" s="427"/>
      <c r="K97" s="462"/>
      <c r="L97" s="649"/>
      <c r="M97" s="420"/>
      <c r="N97" s="426"/>
      <c r="O97" s="427"/>
      <c r="P97" s="427"/>
      <c r="Q97" s="462"/>
      <c r="R97" s="649"/>
      <c r="S97" s="420"/>
      <c r="T97" s="438"/>
      <c r="U97" s="419"/>
      <c r="V97" s="419"/>
      <c r="W97" s="459"/>
      <c r="X97" s="626"/>
      <c r="Y97" s="456"/>
      <c r="Z97" s="438"/>
      <c r="AA97" s="419"/>
      <c r="AB97" s="419"/>
      <c r="AC97" s="459"/>
      <c r="AD97" s="626"/>
      <c r="AE97" s="456"/>
      <c r="AF97" s="438"/>
      <c r="AG97" s="419"/>
      <c r="AH97" s="419"/>
      <c r="AI97" s="459"/>
      <c r="AJ97" s="626"/>
      <c r="AK97" s="456"/>
      <c r="AL97" s="438"/>
      <c r="AM97" s="419"/>
      <c r="AN97" s="419"/>
      <c r="AO97" s="459"/>
      <c r="AP97" s="626"/>
      <c r="AQ97" s="615"/>
      <c r="AR97" s="425"/>
    </row>
    <row r="98" spans="1:44" ht="15.75" customHeight="1" x14ac:dyDescent="0.15">
      <c r="A98" s="683"/>
      <c r="B98" s="699"/>
      <c r="C98" s="50" t="s">
        <v>212</v>
      </c>
      <c r="D98" s="697" t="s">
        <v>302</v>
      </c>
      <c r="E98" s="697"/>
      <c r="F98" s="697"/>
      <c r="G98" s="698"/>
      <c r="H98" s="426"/>
      <c r="I98" s="427"/>
      <c r="J98" s="427"/>
      <c r="K98" s="462"/>
      <c r="L98" s="649"/>
      <c r="M98" s="420"/>
      <c r="N98" s="426"/>
      <c r="O98" s="427"/>
      <c r="P98" s="427"/>
      <c r="Q98" s="462"/>
      <c r="R98" s="649"/>
      <c r="S98" s="420"/>
      <c r="T98" s="438" t="s">
        <v>311</v>
      </c>
      <c r="U98" s="417"/>
      <c r="V98" s="417">
        <f>IF(T98="■",1,0)</f>
        <v>0</v>
      </c>
      <c r="W98" s="457" t="s">
        <v>330</v>
      </c>
      <c r="X98" s="626"/>
      <c r="Y98" s="454"/>
      <c r="Z98" s="438" t="s">
        <v>311</v>
      </c>
      <c r="AA98" s="417"/>
      <c r="AB98" s="417">
        <f>IF(Z98="■",1,0)</f>
        <v>0</v>
      </c>
      <c r="AC98" s="457" t="s">
        <v>330</v>
      </c>
      <c r="AD98" s="626"/>
      <c r="AE98" s="454"/>
      <c r="AF98" s="438" t="s">
        <v>311</v>
      </c>
      <c r="AG98" s="417"/>
      <c r="AH98" s="417">
        <f>IF(AF98="■",1,0)</f>
        <v>0</v>
      </c>
      <c r="AI98" s="457" t="s">
        <v>335</v>
      </c>
      <c r="AJ98" s="626"/>
      <c r="AK98" s="454"/>
      <c r="AL98" s="438" t="s">
        <v>311</v>
      </c>
      <c r="AM98" s="454"/>
      <c r="AN98" s="454">
        <f>IF(AL98="■",1,0)</f>
        <v>0</v>
      </c>
      <c r="AO98" s="454" t="s">
        <v>335</v>
      </c>
      <c r="AP98" s="626"/>
      <c r="AQ98" s="614"/>
      <c r="AR98" s="425"/>
    </row>
    <row r="99" spans="1:44" ht="24.6" customHeight="1" x14ac:dyDescent="0.15">
      <c r="A99" s="683"/>
      <c r="B99" s="699"/>
      <c r="C99" s="53"/>
      <c r="D99" s="689" t="s">
        <v>391</v>
      </c>
      <c r="E99" s="689"/>
      <c r="F99" s="689"/>
      <c r="G99" s="690"/>
      <c r="H99" s="426"/>
      <c r="I99" s="427"/>
      <c r="J99" s="427"/>
      <c r="K99" s="462"/>
      <c r="L99" s="649"/>
      <c r="M99" s="420"/>
      <c r="N99" s="426"/>
      <c r="O99" s="427"/>
      <c r="P99" s="427"/>
      <c r="Q99" s="462"/>
      <c r="R99" s="649"/>
      <c r="S99" s="420"/>
      <c r="T99" s="438"/>
      <c r="U99" s="419"/>
      <c r="V99" s="419"/>
      <c r="W99" s="459"/>
      <c r="X99" s="626"/>
      <c r="Y99" s="456"/>
      <c r="Z99" s="438"/>
      <c r="AA99" s="419"/>
      <c r="AB99" s="419"/>
      <c r="AC99" s="459"/>
      <c r="AD99" s="626"/>
      <c r="AE99" s="456"/>
      <c r="AF99" s="438"/>
      <c r="AG99" s="419"/>
      <c r="AH99" s="419"/>
      <c r="AI99" s="459"/>
      <c r="AJ99" s="626"/>
      <c r="AK99" s="456"/>
      <c r="AL99" s="438"/>
      <c r="AM99" s="456"/>
      <c r="AN99" s="456"/>
      <c r="AO99" s="456"/>
      <c r="AP99" s="626"/>
      <c r="AQ99" s="615"/>
      <c r="AR99" s="425"/>
    </row>
    <row r="100" spans="1:44" ht="15.75" customHeight="1" x14ac:dyDescent="0.15">
      <c r="A100" s="683"/>
      <c r="B100" s="699"/>
      <c r="C100" s="50" t="s">
        <v>254</v>
      </c>
      <c r="D100" s="697" t="s">
        <v>260</v>
      </c>
      <c r="E100" s="697"/>
      <c r="F100" s="697"/>
      <c r="G100" s="698"/>
      <c r="H100" s="752"/>
      <c r="I100" s="742"/>
      <c r="J100" s="742"/>
      <c r="K100" s="744"/>
      <c r="L100" s="750"/>
      <c r="M100" s="746"/>
      <c r="N100" s="752"/>
      <c r="O100" s="742"/>
      <c r="P100" s="742"/>
      <c r="Q100" s="742"/>
      <c r="R100" s="750"/>
      <c r="S100" s="757"/>
      <c r="T100" s="432"/>
      <c r="U100" s="417"/>
      <c r="V100" s="417"/>
      <c r="W100" s="457"/>
      <c r="X100" s="614"/>
      <c r="Y100" s="454"/>
      <c r="Z100" s="432"/>
      <c r="AA100" s="417"/>
      <c r="AB100" s="417"/>
      <c r="AC100" s="417"/>
      <c r="AD100" s="614"/>
      <c r="AE100" s="417"/>
      <c r="AF100" s="432"/>
      <c r="AG100" s="417"/>
      <c r="AH100" s="417"/>
      <c r="AI100" s="457"/>
      <c r="AJ100" s="614"/>
      <c r="AK100" s="454"/>
      <c r="AL100" s="646"/>
      <c r="AM100" s="454"/>
      <c r="AN100" s="454"/>
      <c r="AO100" s="454"/>
      <c r="AP100" s="614"/>
      <c r="AQ100" s="614"/>
      <c r="AR100" s="425"/>
    </row>
    <row r="101" spans="1:44" ht="36" customHeight="1" x14ac:dyDescent="0.15">
      <c r="A101" s="683"/>
      <c r="B101" s="699"/>
      <c r="C101" s="731"/>
      <c r="D101" s="695" t="s">
        <v>407</v>
      </c>
      <c r="E101" s="695"/>
      <c r="F101" s="695"/>
      <c r="G101" s="696"/>
      <c r="H101" s="748"/>
      <c r="I101" s="743"/>
      <c r="J101" s="743"/>
      <c r="K101" s="745"/>
      <c r="L101" s="751"/>
      <c r="M101" s="747"/>
      <c r="N101" s="748"/>
      <c r="O101" s="743"/>
      <c r="P101" s="743"/>
      <c r="Q101" s="743"/>
      <c r="R101" s="751"/>
      <c r="S101" s="749"/>
      <c r="T101" s="648"/>
      <c r="U101" s="617"/>
      <c r="V101" s="617"/>
      <c r="W101" s="618"/>
      <c r="X101" s="624"/>
      <c r="Y101" s="622"/>
      <c r="Z101" s="648"/>
      <c r="AA101" s="617"/>
      <c r="AB101" s="617"/>
      <c r="AC101" s="617"/>
      <c r="AD101" s="624"/>
      <c r="AE101" s="617"/>
      <c r="AF101" s="648"/>
      <c r="AG101" s="617"/>
      <c r="AH101" s="617"/>
      <c r="AI101" s="618"/>
      <c r="AJ101" s="624"/>
      <c r="AK101" s="622"/>
      <c r="AL101" s="647"/>
      <c r="AM101" s="622"/>
      <c r="AN101" s="622"/>
      <c r="AO101" s="622"/>
      <c r="AP101" s="624"/>
      <c r="AQ101" s="624"/>
      <c r="AR101" s="425"/>
    </row>
    <row r="102" spans="1:44" ht="15.75" customHeight="1" x14ac:dyDescent="0.15">
      <c r="A102" s="683"/>
      <c r="B102" s="699"/>
      <c r="C102" s="732"/>
      <c r="D102" s="352" t="s">
        <v>72</v>
      </c>
      <c r="E102" s="701" t="s">
        <v>247</v>
      </c>
      <c r="F102" s="701"/>
      <c r="G102" s="702"/>
      <c r="H102" s="748"/>
      <c r="I102" s="743"/>
      <c r="J102" s="743"/>
      <c r="K102" s="745"/>
      <c r="L102" s="751"/>
      <c r="M102" s="749"/>
      <c r="N102" s="748"/>
      <c r="O102" s="743"/>
      <c r="P102" s="743"/>
      <c r="Q102" s="745"/>
      <c r="R102" s="751"/>
      <c r="S102" s="749"/>
      <c r="T102" s="643" t="s">
        <v>311</v>
      </c>
      <c r="U102" s="639"/>
      <c r="V102" s="639">
        <f>IF(T102="■",1,0)</f>
        <v>0</v>
      </c>
      <c r="W102" s="640" t="s">
        <v>330</v>
      </c>
      <c r="X102" s="625"/>
      <c r="Y102" s="621"/>
      <c r="Z102" s="643" t="s">
        <v>311</v>
      </c>
      <c r="AA102" s="639"/>
      <c r="AB102" s="639">
        <f>IF(Z102="■",1,0)</f>
        <v>0</v>
      </c>
      <c r="AC102" s="640" t="s">
        <v>330</v>
      </c>
      <c r="AD102" s="625"/>
      <c r="AE102" s="621"/>
      <c r="AF102" s="643" t="s">
        <v>311</v>
      </c>
      <c r="AG102" s="639"/>
      <c r="AH102" s="639">
        <f>IF(AF102="■",1,0)</f>
        <v>0</v>
      </c>
      <c r="AI102" s="640" t="s">
        <v>335</v>
      </c>
      <c r="AJ102" s="625"/>
      <c r="AK102" s="621"/>
      <c r="AL102" s="643" t="s">
        <v>311</v>
      </c>
      <c r="AM102" s="621"/>
      <c r="AN102" s="621">
        <f>IF(AL102="■",1,0)</f>
        <v>0</v>
      </c>
      <c r="AO102" s="621" t="s">
        <v>335</v>
      </c>
      <c r="AP102" s="625"/>
      <c r="AQ102" s="623"/>
      <c r="AR102" s="425"/>
    </row>
    <row r="103" spans="1:44" ht="15.75" customHeight="1" x14ac:dyDescent="0.15">
      <c r="A103" s="683"/>
      <c r="B103" s="699"/>
      <c r="C103" s="732"/>
      <c r="D103" s="353"/>
      <c r="E103" s="718" t="s">
        <v>248</v>
      </c>
      <c r="F103" s="693"/>
      <c r="G103" s="694"/>
      <c r="H103" s="748"/>
      <c r="I103" s="743"/>
      <c r="J103" s="743"/>
      <c r="K103" s="745"/>
      <c r="L103" s="751"/>
      <c r="M103" s="749"/>
      <c r="N103" s="748"/>
      <c r="O103" s="743"/>
      <c r="P103" s="743"/>
      <c r="Q103" s="745"/>
      <c r="R103" s="751"/>
      <c r="S103" s="749"/>
      <c r="T103" s="643"/>
      <c r="U103" s="418"/>
      <c r="V103" s="418"/>
      <c r="W103" s="458"/>
      <c r="X103" s="625"/>
      <c r="Y103" s="455"/>
      <c r="Z103" s="643"/>
      <c r="AA103" s="418"/>
      <c r="AB103" s="418"/>
      <c r="AC103" s="458"/>
      <c r="AD103" s="625"/>
      <c r="AE103" s="455"/>
      <c r="AF103" s="643"/>
      <c r="AG103" s="418"/>
      <c r="AH103" s="418"/>
      <c r="AI103" s="458"/>
      <c r="AJ103" s="625"/>
      <c r="AK103" s="455"/>
      <c r="AL103" s="643"/>
      <c r="AM103" s="455"/>
      <c r="AN103" s="455"/>
      <c r="AO103" s="455"/>
      <c r="AP103" s="625"/>
      <c r="AQ103" s="616"/>
      <c r="AR103" s="425"/>
    </row>
    <row r="104" spans="1:44" ht="24.75" customHeight="1" x14ac:dyDescent="0.15">
      <c r="A104" s="683"/>
      <c r="B104" s="699"/>
      <c r="C104" s="732"/>
      <c r="D104" s="353"/>
      <c r="E104" s="718" t="s">
        <v>249</v>
      </c>
      <c r="F104" s="693"/>
      <c r="G104" s="694"/>
      <c r="H104" s="748"/>
      <c r="I104" s="743"/>
      <c r="J104" s="743"/>
      <c r="K104" s="745"/>
      <c r="L104" s="751"/>
      <c r="M104" s="749"/>
      <c r="N104" s="748"/>
      <c r="O104" s="743"/>
      <c r="P104" s="743"/>
      <c r="Q104" s="745"/>
      <c r="R104" s="751"/>
      <c r="S104" s="749"/>
      <c r="T104" s="643"/>
      <c r="U104" s="418"/>
      <c r="V104" s="418"/>
      <c r="W104" s="458"/>
      <c r="X104" s="625"/>
      <c r="Y104" s="455"/>
      <c r="Z104" s="643"/>
      <c r="AA104" s="418"/>
      <c r="AB104" s="418"/>
      <c r="AC104" s="458"/>
      <c r="AD104" s="625"/>
      <c r="AE104" s="455"/>
      <c r="AF104" s="643"/>
      <c r="AG104" s="418"/>
      <c r="AH104" s="418"/>
      <c r="AI104" s="458"/>
      <c r="AJ104" s="625"/>
      <c r="AK104" s="455"/>
      <c r="AL104" s="643"/>
      <c r="AM104" s="455"/>
      <c r="AN104" s="455"/>
      <c r="AO104" s="455"/>
      <c r="AP104" s="625"/>
      <c r="AQ104" s="616"/>
      <c r="AR104" s="425"/>
    </row>
    <row r="105" spans="1:44" ht="15.75" customHeight="1" x14ac:dyDescent="0.15">
      <c r="A105" s="683"/>
      <c r="B105" s="699"/>
      <c r="C105" s="732"/>
      <c r="D105" s="354"/>
      <c r="E105" s="718" t="s">
        <v>250</v>
      </c>
      <c r="F105" s="693"/>
      <c r="G105" s="694"/>
      <c r="H105" s="748"/>
      <c r="I105" s="743"/>
      <c r="J105" s="743"/>
      <c r="K105" s="745"/>
      <c r="L105" s="751"/>
      <c r="M105" s="749"/>
      <c r="N105" s="748"/>
      <c r="O105" s="743"/>
      <c r="P105" s="743"/>
      <c r="Q105" s="745"/>
      <c r="R105" s="751"/>
      <c r="S105" s="749"/>
      <c r="T105" s="643"/>
      <c r="U105" s="617"/>
      <c r="V105" s="617"/>
      <c r="W105" s="618"/>
      <c r="X105" s="625"/>
      <c r="Y105" s="622"/>
      <c r="Z105" s="643"/>
      <c r="AA105" s="617"/>
      <c r="AB105" s="617"/>
      <c r="AC105" s="618"/>
      <c r="AD105" s="625"/>
      <c r="AE105" s="622"/>
      <c r="AF105" s="643"/>
      <c r="AG105" s="617"/>
      <c r="AH105" s="617"/>
      <c r="AI105" s="618"/>
      <c r="AJ105" s="625"/>
      <c r="AK105" s="622"/>
      <c r="AL105" s="643"/>
      <c r="AM105" s="622"/>
      <c r="AN105" s="622"/>
      <c r="AO105" s="622"/>
      <c r="AP105" s="625"/>
      <c r="AQ105" s="624"/>
      <c r="AR105" s="425"/>
    </row>
    <row r="106" spans="1:44" ht="15.75" customHeight="1" x14ac:dyDescent="0.15">
      <c r="A106" s="683"/>
      <c r="B106" s="699"/>
      <c r="C106" s="732"/>
      <c r="D106" s="352" t="s">
        <v>48</v>
      </c>
      <c r="E106" s="701" t="s">
        <v>383</v>
      </c>
      <c r="F106" s="701"/>
      <c r="G106" s="702"/>
      <c r="H106" s="748"/>
      <c r="I106" s="743"/>
      <c r="J106" s="743"/>
      <c r="K106" s="745"/>
      <c r="L106" s="751"/>
      <c r="M106" s="749"/>
      <c r="N106" s="748"/>
      <c r="O106" s="743"/>
      <c r="P106" s="743"/>
      <c r="Q106" s="745"/>
      <c r="R106" s="751"/>
      <c r="S106" s="749"/>
      <c r="T106" s="643" t="s">
        <v>311</v>
      </c>
      <c r="U106" s="639"/>
      <c r="V106" s="639">
        <f>IF(T106="■",1,0)</f>
        <v>0</v>
      </c>
      <c r="W106" s="640" t="s">
        <v>330</v>
      </c>
      <c r="X106" s="625"/>
      <c r="Y106" s="621"/>
      <c r="Z106" s="643" t="s">
        <v>311</v>
      </c>
      <c r="AA106" s="639"/>
      <c r="AB106" s="639">
        <f>IF(Z106="■",1,0)</f>
        <v>0</v>
      </c>
      <c r="AC106" s="640" t="s">
        <v>330</v>
      </c>
      <c r="AD106" s="625"/>
      <c r="AE106" s="621"/>
      <c r="AF106" s="643" t="s">
        <v>311</v>
      </c>
      <c r="AG106" s="639"/>
      <c r="AH106" s="639">
        <f>IF(AF106="■",1,0)</f>
        <v>0</v>
      </c>
      <c r="AI106" s="640" t="s">
        <v>335</v>
      </c>
      <c r="AJ106" s="625"/>
      <c r="AK106" s="621"/>
      <c r="AL106" s="643" t="s">
        <v>311</v>
      </c>
      <c r="AM106" s="621"/>
      <c r="AN106" s="621">
        <f>IF(AL106="■",1,0)</f>
        <v>0</v>
      </c>
      <c r="AO106" s="621" t="s">
        <v>335</v>
      </c>
      <c r="AP106" s="625"/>
      <c r="AQ106" s="623"/>
      <c r="AR106" s="425"/>
    </row>
    <row r="107" spans="1:44" ht="39" customHeight="1" x14ac:dyDescent="0.15">
      <c r="A107" s="683"/>
      <c r="B107" s="699"/>
      <c r="C107" s="732"/>
      <c r="D107" s="353"/>
      <c r="E107" s="718" t="s">
        <v>392</v>
      </c>
      <c r="F107" s="693"/>
      <c r="G107" s="694"/>
      <c r="H107" s="748"/>
      <c r="I107" s="743"/>
      <c r="J107" s="743"/>
      <c r="K107" s="745"/>
      <c r="L107" s="751"/>
      <c r="M107" s="749"/>
      <c r="N107" s="748"/>
      <c r="O107" s="743"/>
      <c r="P107" s="743"/>
      <c r="Q107" s="745"/>
      <c r="R107" s="751"/>
      <c r="S107" s="749"/>
      <c r="T107" s="643"/>
      <c r="U107" s="418"/>
      <c r="V107" s="418"/>
      <c r="W107" s="458"/>
      <c r="X107" s="625"/>
      <c r="Y107" s="455"/>
      <c r="Z107" s="643"/>
      <c r="AA107" s="418"/>
      <c r="AB107" s="418"/>
      <c r="AC107" s="458"/>
      <c r="AD107" s="625"/>
      <c r="AE107" s="455"/>
      <c r="AF107" s="643"/>
      <c r="AG107" s="418"/>
      <c r="AH107" s="418"/>
      <c r="AI107" s="458"/>
      <c r="AJ107" s="625"/>
      <c r="AK107" s="455"/>
      <c r="AL107" s="643"/>
      <c r="AM107" s="455"/>
      <c r="AN107" s="455"/>
      <c r="AO107" s="455"/>
      <c r="AP107" s="625"/>
      <c r="AQ107" s="616"/>
      <c r="AR107" s="425"/>
    </row>
    <row r="108" spans="1:44" ht="33" customHeight="1" x14ac:dyDescent="0.15">
      <c r="A108" s="683"/>
      <c r="B108" s="699"/>
      <c r="C108" s="732"/>
      <c r="D108" s="354"/>
      <c r="E108" s="718" t="s">
        <v>251</v>
      </c>
      <c r="F108" s="693"/>
      <c r="G108" s="694"/>
      <c r="H108" s="748"/>
      <c r="I108" s="743"/>
      <c r="J108" s="743"/>
      <c r="K108" s="745"/>
      <c r="L108" s="751"/>
      <c r="M108" s="749"/>
      <c r="N108" s="748"/>
      <c r="O108" s="743"/>
      <c r="P108" s="743"/>
      <c r="Q108" s="745"/>
      <c r="R108" s="751"/>
      <c r="S108" s="749"/>
      <c r="T108" s="643"/>
      <c r="U108" s="617"/>
      <c r="V108" s="617"/>
      <c r="W108" s="618"/>
      <c r="X108" s="625"/>
      <c r="Y108" s="622"/>
      <c r="Z108" s="643"/>
      <c r="AA108" s="617"/>
      <c r="AB108" s="617"/>
      <c r="AC108" s="618"/>
      <c r="AD108" s="625"/>
      <c r="AE108" s="622"/>
      <c r="AF108" s="643"/>
      <c r="AG108" s="617"/>
      <c r="AH108" s="617"/>
      <c r="AI108" s="618"/>
      <c r="AJ108" s="625"/>
      <c r="AK108" s="622"/>
      <c r="AL108" s="643"/>
      <c r="AM108" s="622"/>
      <c r="AN108" s="622"/>
      <c r="AO108" s="622"/>
      <c r="AP108" s="625"/>
      <c r="AQ108" s="624"/>
      <c r="AR108" s="425"/>
    </row>
    <row r="109" spans="1:44" ht="33" customHeight="1" x14ac:dyDescent="0.15">
      <c r="A109" s="683"/>
      <c r="B109" s="699"/>
      <c r="C109" s="732"/>
      <c r="D109" s="355" t="s">
        <v>169</v>
      </c>
      <c r="E109" s="729" t="s">
        <v>274</v>
      </c>
      <c r="F109" s="729"/>
      <c r="G109" s="730"/>
      <c r="H109" s="748"/>
      <c r="I109" s="743"/>
      <c r="J109" s="743"/>
      <c r="K109" s="745"/>
      <c r="L109" s="751"/>
      <c r="M109" s="749"/>
      <c r="N109" s="748"/>
      <c r="O109" s="743"/>
      <c r="P109" s="743"/>
      <c r="Q109" s="745"/>
      <c r="R109" s="751"/>
      <c r="S109" s="749"/>
      <c r="T109" s="643" t="s">
        <v>311</v>
      </c>
      <c r="U109" s="639"/>
      <c r="V109" s="639">
        <f>IF(T109="■",1,0)</f>
        <v>0</v>
      </c>
      <c r="W109" s="640" t="s">
        <v>330</v>
      </c>
      <c r="X109" s="625"/>
      <c r="Y109" s="621"/>
      <c r="Z109" s="643" t="s">
        <v>311</v>
      </c>
      <c r="AA109" s="639"/>
      <c r="AB109" s="639">
        <f>IF(Z109="■",1,0)</f>
        <v>0</v>
      </c>
      <c r="AC109" s="640" t="s">
        <v>330</v>
      </c>
      <c r="AD109" s="625"/>
      <c r="AE109" s="621"/>
      <c r="AF109" s="643" t="s">
        <v>311</v>
      </c>
      <c r="AG109" s="639"/>
      <c r="AH109" s="639">
        <f>IF(AF109="■",1,0)</f>
        <v>0</v>
      </c>
      <c r="AI109" s="640" t="s">
        <v>335</v>
      </c>
      <c r="AJ109" s="625"/>
      <c r="AK109" s="621"/>
      <c r="AL109" s="643" t="s">
        <v>311</v>
      </c>
      <c r="AM109" s="621"/>
      <c r="AN109" s="621">
        <f>IF(AL109="■",1,0)</f>
        <v>0</v>
      </c>
      <c r="AO109" s="621" t="s">
        <v>335</v>
      </c>
      <c r="AP109" s="625"/>
      <c r="AQ109" s="623"/>
      <c r="AR109" s="425"/>
    </row>
    <row r="110" spans="1:44" ht="33" customHeight="1" x14ac:dyDescent="0.15">
      <c r="A110" s="683"/>
      <c r="B110" s="699"/>
      <c r="C110" s="732"/>
      <c r="D110" s="353"/>
      <c r="E110" s="718" t="s">
        <v>252</v>
      </c>
      <c r="F110" s="693"/>
      <c r="G110" s="694"/>
      <c r="H110" s="748"/>
      <c r="I110" s="743"/>
      <c r="J110" s="743"/>
      <c r="K110" s="745"/>
      <c r="L110" s="751"/>
      <c r="M110" s="749"/>
      <c r="N110" s="748"/>
      <c r="O110" s="743"/>
      <c r="P110" s="743"/>
      <c r="Q110" s="745"/>
      <c r="R110" s="751"/>
      <c r="S110" s="749"/>
      <c r="T110" s="643"/>
      <c r="U110" s="418"/>
      <c r="V110" s="418"/>
      <c r="W110" s="458"/>
      <c r="X110" s="625"/>
      <c r="Y110" s="455"/>
      <c r="Z110" s="643"/>
      <c r="AA110" s="418"/>
      <c r="AB110" s="418"/>
      <c r="AC110" s="458"/>
      <c r="AD110" s="625"/>
      <c r="AE110" s="455"/>
      <c r="AF110" s="643"/>
      <c r="AG110" s="418"/>
      <c r="AH110" s="418"/>
      <c r="AI110" s="458"/>
      <c r="AJ110" s="625"/>
      <c r="AK110" s="455"/>
      <c r="AL110" s="643"/>
      <c r="AM110" s="455"/>
      <c r="AN110" s="455"/>
      <c r="AO110" s="455"/>
      <c r="AP110" s="625"/>
      <c r="AQ110" s="616"/>
      <c r="AR110" s="425"/>
    </row>
    <row r="111" spans="1:44" ht="56.25" customHeight="1" x14ac:dyDescent="0.15">
      <c r="A111" s="683"/>
      <c r="B111" s="699"/>
      <c r="C111" s="732"/>
      <c r="D111" s="353"/>
      <c r="E111" s="705" t="s">
        <v>393</v>
      </c>
      <c r="F111" s="701"/>
      <c r="G111" s="702"/>
      <c r="H111" s="748"/>
      <c r="I111" s="743"/>
      <c r="J111" s="743"/>
      <c r="K111" s="745"/>
      <c r="L111" s="751"/>
      <c r="M111" s="749"/>
      <c r="N111" s="748"/>
      <c r="O111" s="743"/>
      <c r="P111" s="743"/>
      <c r="Q111" s="745"/>
      <c r="R111" s="751"/>
      <c r="S111" s="749"/>
      <c r="T111" s="643"/>
      <c r="U111" s="617"/>
      <c r="V111" s="617"/>
      <c r="W111" s="618"/>
      <c r="X111" s="625"/>
      <c r="Y111" s="622"/>
      <c r="Z111" s="643"/>
      <c r="AA111" s="617"/>
      <c r="AB111" s="617"/>
      <c r="AC111" s="618"/>
      <c r="AD111" s="625"/>
      <c r="AE111" s="622"/>
      <c r="AF111" s="643"/>
      <c r="AG111" s="617"/>
      <c r="AH111" s="617"/>
      <c r="AI111" s="618"/>
      <c r="AJ111" s="625"/>
      <c r="AK111" s="622"/>
      <c r="AL111" s="643"/>
      <c r="AM111" s="622"/>
      <c r="AN111" s="622"/>
      <c r="AO111" s="622"/>
      <c r="AP111" s="625"/>
      <c r="AQ111" s="624"/>
      <c r="AR111" s="425"/>
    </row>
    <row r="112" spans="1:44" ht="15.75" customHeight="1" x14ac:dyDescent="0.15">
      <c r="A112" s="683"/>
      <c r="B112" s="699"/>
      <c r="C112" s="732"/>
      <c r="D112" s="352" t="s">
        <v>253</v>
      </c>
      <c r="E112" s="701" t="s">
        <v>271</v>
      </c>
      <c r="F112" s="701"/>
      <c r="G112" s="702"/>
      <c r="H112" s="748"/>
      <c r="I112" s="743"/>
      <c r="J112" s="743"/>
      <c r="K112" s="745"/>
      <c r="L112" s="751"/>
      <c r="M112" s="749"/>
      <c r="N112" s="748"/>
      <c r="O112" s="743"/>
      <c r="P112" s="743"/>
      <c r="Q112" s="743"/>
      <c r="R112" s="751"/>
      <c r="S112" s="749"/>
      <c r="T112" s="643" t="s">
        <v>311</v>
      </c>
      <c r="U112" s="639"/>
      <c r="V112" s="639">
        <f>IF(T112="■",1,0)</f>
        <v>0</v>
      </c>
      <c r="W112" s="640" t="s">
        <v>330</v>
      </c>
      <c r="X112" s="625"/>
      <c r="Y112" s="621"/>
      <c r="Z112" s="643" t="s">
        <v>311</v>
      </c>
      <c r="AA112" s="639"/>
      <c r="AB112" s="639">
        <f>IF(Z112="■",1,0)</f>
        <v>0</v>
      </c>
      <c r="AC112" s="640" t="s">
        <v>330</v>
      </c>
      <c r="AD112" s="625"/>
      <c r="AE112" s="621"/>
      <c r="AF112" s="643" t="s">
        <v>311</v>
      </c>
      <c r="AG112" s="639"/>
      <c r="AH112" s="639">
        <f>IF(AF112="■",1,0)</f>
        <v>0</v>
      </c>
      <c r="AI112" s="640" t="s">
        <v>335</v>
      </c>
      <c r="AJ112" s="625"/>
      <c r="AK112" s="621"/>
      <c r="AL112" s="643" t="s">
        <v>311</v>
      </c>
      <c r="AM112" s="621"/>
      <c r="AN112" s="621">
        <f>IF(AL112="■",1,0)</f>
        <v>0</v>
      </c>
      <c r="AO112" s="621" t="s">
        <v>335</v>
      </c>
      <c r="AP112" s="625"/>
      <c r="AQ112" s="623"/>
      <c r="AR112" s="425"/>
    </row>
    <row r="113" spans="1:44" ht="33" customHeight="1" x14ac:dyDescent="0.15">
      <c r="A113" s="684"/>
      <c r="B113" s="700"/>
      <c r="C113" s="733"/>
      <c r="D113" s="356"/>
      <c r="E113" s="712" t="s">
        <v>300</v>
      </c>
      <c r="F113" s="689"/>
      <c r="G113" s="690"/>
      <c r="H113" s="753"/>
      <c r="I113" s="754"/>
      <c r="J113" s="754"/>
      <c r="K113" s="755"/>
      <c r="L113" s="758"/>
      <c r="M113" s="756"/>
      <c r="N113" s="753"/>
      <c r="O113" s="754"/>
      <c r="P113" s="754"/>
      <c r="Q113" s="754"/>
      <c r="R113" s="758"/>
      <c r="S113" s="756"/>
      <c r="T113" s="644"/>
      <c r="U113" s="419"/>
      <c r="V113" s="419"/>
      <c r="W113" s="459"/>
      <c r="X113" s="645"/>
      <c r="Y113" s="456"/>
      <c r="Z113" s="644"/>
      <c r="AA113" s="419"/>
      <c r="AB113" s="419"/>
      <c r="AC113" s="459"/>
      <c r="AD113" s="645"/>
      <c r="AE113" s="456"/>
      <c r="AF113" s="644"/>
      <c r="AG113" s="419"/>
      <c r="AH113" s="419"/>
      <c r="AI113" s="459"/>
      <c r="AJ113" s="645"/>
      <c r="AK113" s="456"/>
      <c r="AL113" s="644"/>
      <c r="AM113" s="456"/>
      <c r="AN113" s="456"/>
      <c r="AO113" s="456"/>
      <c r="AP113" s="645"/>
      <c r="AQ113" s="615"/>
      <c r="AR113" s="425"/>
    </row>
    <row r="114" spans="1:44" ht="15.75" customHeight="1" x14ac:dyDescent="0.15">
      <c r="A114" s="683">
        <v>7</v>
      </c>
      <c r="B114" s="699" t="s">
        <v>257</v>
      </c>
      <c r="C114" s="351" t="s">
        <v>343</v>
      </c>
      <c r="D114" s="729" t="s">
        <v>282</v>
      </c>
      <c r="E114" s="729"/>
      <c r="F114" s="729"/>
      <c r="G114" s="730"/>
      <c r="H114" s="752"/>
      <c r="I114" s="742"/>
      <c r="J114" s="742"/>
      <c r="K114" s="744"/>
      <c r="L114" s="750"/>
      <c r="M114" s="757"/>
      <c r="N114" s="752"/>
      <c r="O114" s="742"/>
      <c r="P114" s="742"/>
      <c r="Q114" s="742"/>
      <c r="R114" s="750"/>
      <c r="S114" s="757"/>
      <c r="T114" s="432"/>
      <c r="U114" s="417"/>
      <c r="V114" s="417"/>
      <c r="W114" s="417"/>
      <c r="X114" s="616"/>
      <c r="Y114" s="417"/>
      <c r="Z114" s="433"/>
      <c r="AA114" s="417"/>
      <c r="AB114" s="417"/>
      <c r="AC114" s="457"/>
      <c r="AD114" s="616"/>
      <c r="AE114" s="454"/>
      <c r="AF114" s="433"/>
      <c r="AG114" s="417"/>
      <c r="AH114" s="417"/>
      <c r="AI114" s="457"/>
      <c r="AJ114" s="616"/>
      <c r="AK114" s="454"/>
      <c r="AL114" s="646"/>
      <c r="AM114" s="454"/>
      <c r="AN114" s="454"/>
      <c r="AO114" s="454"/>
      <c r="AP114" s="614"/>
      <c r="AQ114" s="614"/>
      <c r="AR114" s="425"/>
    </row>
    <row r="115" spans="1:44" ht="24.6" customHeight="1" x14ac:dyDescent="0.15">
      <c r="A115" s="683"/>
      <c r="B115" s="699"/>
      <c r="C115" s="731"/>
      <c r="D115" s="695" t="s">
        <v>408</v>
      </c>
      <c r="E115" s="695"/>
      <c r="F115" s="695"/>
      <c r="G115" s="696"/>
      <c r="H115" s="748"/>
      <c r="I115" s="743"/>
      <c r="J115" s="743"/>
      <c r="K115" s="745"/>
      <c r="L115" s="751"/>
      <c r="M115" s="749"/>
      <c r="N115" s="748"/>
      <c r="O115" s="743"/>
      <c r="P115" s="743"/>
      <c r="Q115" s="743"/>
      <c r="R115" s="751"/>
      <c r="S115" s="749"/>
      <c r="T115" s="648"/>
      <c r="U115" s="617"/>
      <c r="V115" s="617"/>
      <c r="W115" s="617"/>
      <c r="X115" s="624"/>
      <c r="Y115" s="617"/>
      <c r="Z115" s="648"/>
      <c r="AA115" s="617"/>
      <c r="AB115" s="617"/>
      <c r="AC115" s="618"/>
      <c r="AD115" s="624"/>
      <c r="AE115" s="622"/>
      <c r="AF115" s="648"/>
      <c r="AG115" s="617"/>
      <c r="AH115" s="617"/>
      <c r="AI115" s="618"/>
      <c r="AJ115" s="624"/>
      <c r="AK115" s="622"/>
      <c r="AL115" s="647"/>
      <c r="AM115" s="622"/>
      <c r="AN115" s="622"/>
      <c r="AO115" s="622"/>
      <c r="AP115" s="624"/>
      <c r="AQ115" s="624"/>
      <c r="AR115" s="425"/>
    </row>
    <row r="116" spans="1:44" ht="15.75" customHeight="1" x14ac:dyDescent="0.15">
      <c r="A116" s="683"/>
      <c r="B116" s="699"/>
      <c r="C116" s="732"/>
      <c r="D116" s="355" t="s">
        <v>72</v>
      </c>
      <c r="E116" s="729" t="s">
        <v>255</v>
      </c>
      <c r="F116" s="729"/>
      <c r="G116" s="730"/>
      <c r="H116" s="748"/>
      <c r="I116" s="743"/>
      <c r="J116" s="743"/>
      <c r="K116" s="745"/>
      <c r="L116" s="751"/>
      <c r="M116" s="749"/>
      <c r="N116" s="748"/>
      <c r="O116" s="743"/>
      <c r="P116" s="743"/>
      <c r="Q116" s="745"/>
      <c r="R116" s="751"/>
      <c r="S116" s="749"/>
      <c r="T116" s="643" t="s">
        <v>311</v>
      </c>
      <c r="U116" s="639"/>
      <c r="V116" s="639">
        <f>IF(T116="■",1,0)</f>
        <v>0</v>
      </c>
      <c r="W116" s="639" t="s">
        <v>330</v>
      </c>
      <c r="X116" s="625"/>
      <c r="Y116" s="639"/>
      <c r="Z116" s="643" t="s">
        <v>311</v>
      </c>
      <c r="AA116" s="639"/>
      <c r="AB116" s="639">
        <f>IF(Z116="■",1,0)</f>
        <v>0</v>
      </c>
      <c r="AC116" s="640" t="s">
        <v>330</v>
      </c>
      <c r="AD116" s="625"/>
      <c r="AE116" s="621"/>
      <c r="AF116" s="643" t="s">
        <v>311</v>
      </c>
      <c r="AG116" s="639"/>
      <c r="AH116" s="639">
        <f>IF(AF116="■",1,0)</f>
        <v>0</v>
      </c>
      <c r="AI116" s="640" t="s">
        <v>335</v>
      </c>
      <c r="AJ116" s="625"/>
      <c r="AK116" s="621"/>
      <c r="AL116" s="643" t="s">
        <v>311</v>
      </c>
      <c r="AM116" s="621"/>
      <c r="AN116" s="621">
        <f>IF(AL116="■",1,0)</f>
        <v>0</v>
      </c>
      <c r="AO116" s="621" t="s">
        <v>335</v>
      </c>
      <c r="AP116" s="625"/>
      <c r="AQ116" s="623"/>
      <c r="AR116" s="425"/>
    </row>
    <row r="117" spans="1:44" ht="45.75" customHeight="1" x14ac:dyDescent="0.15">
      <c r="A117" s="683"/>
      <c r="B117" s="699"/>
      <c r="C117" s="732"/>
      <c r="D117" s="353"/>
      <c r="E117" s="718" t="s">
        <v>301</v>
      </c>
      <c r="F117" s="693"/>
      <c r="G117" s="694"/>
      <c r="H117" s="748"/>
      <c r="I117" s="743"/>
      <c r="J117" s="743"/>
      <c r="K117" s="745"/>
      <c r="L117" s="751"/>
      <c r="M117" s="749"/>
      <c r="N117" s="748"/>
      <c r="O117" s="743"/>
      <c r="P117" s="743"/>
      <c r="Q117" s="745"/>
      <c r="R117" s="751"/>
      <c r="S117" s="749"/>
      <c r="T117" s="643"/>
      <c r="U117" s="418"/>
      <c r="V117" s="418"/>
      <c r="W117" s="418"/>
      <c r="X117" s="625"/>
      <c r="Y117" s="418"/>
      <c r="Z117" s="643"/>
      <c r="AA117" s="418"/>
      <c r="AB117" s="418"/>
      <c r="AC117" s="458"/>
      <c r="AD117" s="625"/>
      <c r="AE117" s="455"/>
      <c r="AF117" s="643"/>
      <c r="AG117" s="418"/>
      <c r="AH117" s="418"/>
      <c r="AI117" s="458"/>
      <c r="AJ117" s="625"/>
      <c r="AK117" s="455"/>
      <c r="AL117" s="643"/>
      <c r="AM117" s="455"/>
      <c r="AN117" s="455"/>
      <c r="AO117" s="455"/>
      <c r="AP117" s="625"/>
      <c r="AQ117" s="616"/>
      <c r="AR117" s="425"/>
    </row>
    <row r="118" spans="1:44" ht="15.75" customHeight="1" x14ac:dyDescent="0.15">
      <c r="A118" s="683"/>
      <c r="B118" s="699"/>
      <c r="C118" s="732"/>
      <c r="D118" s="353"/>
      <c r="E118" s="718" t="s">
        <v>270</v>
      </c>
      <c r="F118" s="693"/>
      <c r="G118" s="694"/>
      <c r="H118" s="748"/>
      <c r="I118" s="743"/>
      <c r="J118" s="743"/>
      <c r="K118" s="745"/>
      <c r="L118" s="751"/>
      <c r="M118" s="749"/>
      <c r="N118" s="748"/>
      <c r="O118" s="743"/>
      <c r="P118" s="743"/>
      <c r="Q118" s="745"/>
      <c r="R118" s="751"/>
      <c r="S118" s="749"/>
      <c r="T118" s="643"/>
      <c r="U118" s="617"/>
      <c r="V118" s="617"/>
      <c r="W118" s="617"/>
      <c r="X118" s="625"/>
      <c r="Y118" s="617"/>
      <c r="Z118" s="643"/>
      <c r="AA118" s="617"/>
      <c r="AB118" s="617"/>
      <c r="AC118" s="618"/>
      <c r="AD118" s="625"/>
      <c r="AE118" s="622"/>
      <c r="AF118" s="643"/>
      <c r="AG118" s="617"/>
      <c r="AH118" s="617"/>
      <c r="AI118" s="618"/>
      <c r="AJ118" s="625"/>
      <c r="AK118" s="622"/>
      <c r="AL118" s="643"/>
      <c r="AM118" s="622"/>
      <c r="AN118" s="622"/>
      <c r="AO118" s="622"/>
      <c r="AP118" s="625"/>
      <c r="AQ118" s="624"/>
      <c r="AR118" s="425"/>
    </row>
    <row r="119" spans="1:44" ht="15.75" customHeight="1" x14ac:dyDescent="0.15">
      <c r="A119" s="683"/>
      <c r="B119" s="699"/>
      <c r="C119" s="732"/>
      <c r="D119" s="352" t="s">
        <v>48</v>
      </c>
      <c r="E119" s="701" t="s">
        <v>247</v>
      </c>
      <c r="F119" s="701"/>
      <c r="G119" s="702"/>
      <c r="H119" s="748"/>
      <c r="I119" s="743"/>
      <c r="J119" s="743"/>
      <c r="K119" s="745"/>
      <c r="L119" s="751"/>
      <c r="M119" s="749"/>
      <c r="N119" s="748"/>
      <c r="O119" s="743"/>
      <c r="P119" s="743"/>
      <c r="Q119" s="745"/>
      <c r="R119" s="751"/>
      <c r="S119" s="749"/>
      <c r="T119" s="643" t="s">
        <v>311</v>
      </c>
      <c r="U119" s="639"/>
      <c r="V119" s="639">
        <f>IF(T119="■",1,0)</f>
        <v>0</v>
      </c>
      <c r="W119" s="639" t="s">
        <v>330</v>
      </c>
      <c r="X119" s="625"/>
      <c r="Y119" s="639"/>
      <c r="Z119" s="643" t="s">
        <v>311</v>
      </c>
      <c r="AA119" s="639"/>
      <c r="AB119" s="639">
        <f>IF(Z119="■",1,0)</f>
        <v>0</v>
      </c>
      <c r="AC119" s="640" t="s">
        <v>330</v>
      </c>
      <c r="AD119" s="625"/>
      <c r="AE119" s="621"/>
      <c r="AF119" s="643" t="s">
        <v>311</v>
      </c>
      <c r="AG119" s="639"/>
      <c r="AH119" s="639">
        <f>IF(AF119="■",1,0)</f>
        <v>0</v>
      </c>
      <c r="AI119" s="640" t="s">
        <v>335</v>
      </c>
      <c r="AJ119" s="625"/>
      <c r="AK119" s="621"/>
      <c r="AL119" s="643" t="s">
        <v>311</v>
      </c>
      <c r="AM119" s="621"/>
      <c r="AN119" s="621">
        <f>IF(AL119="■",1,0)</f>
        <v>0</v>
      </c>
      <c r="AO119" s="621" t="s">
        <v>335</v>
      </c>
      <c r="AP119" s="625"/>
      <c r="AQ119" s="623"/>
      <c r="AR119" s="425"/>
    </row>
    <row r="120" spans="1:44" ht="15.75" customHeight="1" x14ac:dyDescent="0.15">
      <c r="A120" s="683"/>
      <c r="B120" s="699"/>
      <c r="C120" s="732"/>
      <c r="D120" s="354"/>
      <c r="E120" s="718" t="s">
        <v>256</v>
      </c>
      <c r="F120" s="693"/>
      <c r="G120" s="694"/>
      <c r="H120" s="748"/>
      <c r="I120" s="743"/>
      <c r="J120" s="743"/>
      <c r="K120" s="745"/>
      <c r="L120" s="751"/>
      <c r="M120" s="749"/>
      <c r="N120" s="748"/>
      <c r="O120" s="743"/>
      <c r="P120" s="743"/>
      <c r="Q120" s="745"/>
      <c r="R120" s="751"/>
      <c r="S120" s="749"/>
      <c r="T120" s="643"/>
      <c r="U120" s="617"/>
      <c r="V120" s="617"/>
      <c r="W120" s="617"/>
      <c r="X120" s="625"/>
      <c r="Y120" s="617"/>
      <c r="Z120" s="643"/>
      <c r="AA120" s="617"/>
      <c r="AB120" s="617"/>
      <c r="AC120" s="618"/>
      <c r="AD120" s="625"/>
      <c r="AE120" s="622"/>
      <c r="AF120" s="643"/>
      <c r="AG120" s="617"/>
      <c r="AH120" s="617"/>
      <c r="AI120" s="618"/>
      <c r="AJ120" s="625"/>
      <c r="AK120" s="622"/>
      <c r="AL120" s="643"/>
      <c r="AM120" s="622"/>
      <c r="AN120" s="622"/>
      <c r="AO120" s="622"/>
      <c r="AP120" s="625"/>
      <c r="AQ120" s="624"/>
      <c r="AR120" s="425"/>
    </row>
    <row r="121" spans="1:44" ht="15.75" customHeight="1" x14ac:dyDescent="0.15">
      <c r="A121" s="683"/>
      <c r="B121" s="699"/>
      <c r="C121" s="732"/>
      <c r="D121" s="352" t="s">
        <v>169</v>
      </c>
      <c r="E121" s="701" t="s">
        <v>285</v>
      </c>
      <c r="F121" s="701"/>
      <c r="G121" s="702"/>
      <c r="H121" s="748"/>
      <c r="I121" s="743"/>
      <c r="J121" s="743"/>
      <c r="K121" s="745"/>
      <c r="L121" s="751"/>
      <c r="M121" s="749"/>
      <c r="N121" s="748"/>
      <c r="O121" s="743"/>
      <c r="P121" s="743"/>
      <c r="Q121" s="745"/>
      <c r="R121" s="751"/>
      <c r="S121" s="749"/>
      <c r="T121" s="643" t="s">
        <v>311</v>
      </c>
      <c r="U121" s="639"/>
      <c r="V121" s="639">
        <f>IF(T121="■",1,0)</f>
        <v>0</v>
      </c>
      <c r="W121" s="639" t="s">
        <v>330</v>
      </c>
      <c r="X121" s="625"/>
      <c r="Y121" s="639"/>
      <c r="Z121" s="643" t="s">
        <v>311</v>
      </c>
      <c r="AA121" s="639"/>
      <c r="AB121" s="639">
        <f>IF(Z121="■",1,0)</f>
        <v>0</v>
      </c>
      <c r="AC121" s="640" t="s">
        <v>330</v>
      </c>
      <c r="AD121" s="625"/>
      <c r="AE121" s="621"/>
      <c r="AF121" s="643" t="s">
        <v>311</v>
      </c>
      <c r="AG121" s="639"/>
      <c r="AH121" s="639">
        <f>IF(AF121="■",1,0)</f>
        <v>0</v>
      </c>
      <c r="AI121" s="640" t="s">
        <v>335</v>
      </c>
      <c r="AJ121" s="625"/>
      <c r="AK121" s="621"/>
      <c r="AL121" s="643" t="s">
        <v>311</v>
      </c>
      <c r="AM121" s="621"/>
      <c r="AN121" s="621">
        <f>IF(AL121="■",1,0)</f>
        <v>0</v>
      </c>
      <c r="AO121" s="621" t="s">
        <v>335</v>
      </c>
      <c r="AP121" s="625"/>
      <c r="AQ121" s="623"/>
      <c r="AR121" s="425"/>
    </row>
    <row r="122" spans="1:44" ht="66" customHeight="1" x14ac:dyDescent="0.15">
      <c r="A122" s="684"/>
      <c r="B122" s="700"/>
      <c r="C122" s="733"/>
      <c r="D122" s="354"/>
      <c r="E122" s="718" t="s">
        <v>294</v>
      </c>
      <c r="F122" s="693"/>
      <c r="G122" s="694"/>
      <c r="H122" s="753"/>
      <c r="I122" s="754"/>
      <c r="J122" s="754"/>
      <c r="K122" s="755"/>
      <c r="L122" s="758"/>
      <c r="M122" s="756"/>
      <c r="N122" s="753"/>
      <c r="O122" s="754"/>
      <c r="P122" s="754"/>
      <c r="Q122" s="755"/>
      <c r="R122" s="758"/>
      <c r="S122" s="756"/>
      <c r="T122" s="644"/>
      <c r="U122" s="419"/>
      <c r="V122" s="419"/>
      <c r="W122" s="419"/>
      <c r="X122" s="645"/>
      <c r="Y122" s="419"/>
      <c r="Z122" s="644"/>
      <c r="AA122" s="419"/>
      <c r="AB122" s="419"/>
      <c r="AC122" s="459"/>
      <c r="AD122" s="645"/>
      <c r="AE122" s="456"/>
      <c r="AF122" s="644"/>
      <c r="AG122" s="419"/>
      <c r="AH122" s="419"/>
      <c r="AI122" s="459"/>
      <c r="AJ122" s="645"/>
      <c r="AK122" s="456"/>
      <c r="AL122" s="644"/>
      <c r="AM122" s="456"/>
      <c r="AN122" s="456"/>
      <c r="AO122" s="456"/>
      <c r="AP122" s="645"/>
      <c r="AQ122" s="615"/>
      <c r="AR122" s="425"/>
    </row>
    <row r="123" spans="1:44" ht="15" customHeight="1" x14ac:dyDescent="0.15">
      <c r="A123" s="688">
        <v>8</v>
      </c>
      <c r="B123" s="688" t="s">
        <v>170</v>
      </c>
      <c r="C123" s="50" t="s">
        <v>1</v>
      </c>
      <c r="D123" s="691" t="s">
        <v>281</v>
      </c>
      <c r="E123" s="691"/>
      <c r="F123" s="691"/>
      <c r="G123" s="692"/>
      <c r="H123" s="432" t="s">
        <v>311</v>
      </c>
      <c r="I123" s="417">
        <f>IF(H123="■",1,0)</f>
        <v>0</v>
      </c>
      <c r="J123" s="417"/>
      <c r="K123" s="457" t="s">
        <v>322</v>
      </c>
      <c r="L123" s="614" t="s">
        <v>311</v>
      </c>
      <c r="M123" s="466">
        <f>IF(L123="■",1,0)</f>
        <v>0</v>
      </c>
      <c r="N123" s="652" t="s">
        <v>311</v>
      </c>
      <c r="O123" s="714">
        <f>IF(N123="■",1,0)</f>
        <v>0</v>
      </c>
      <c r="P123" s="714"/>
      <c r="Q123" s="714" t="s">
        <v>322</v>
      </c>
      <c r="R123" s="723" t="s">
        <v>311</v>
      </c>
      <c r="S123" s="714">
        <f>IF(R123="■",1,0)</f>
        <v>0</v>
      </c>
      <c r="T123" s="432" t="s">
        <v>311</v>
      </c>
      <c r="U123" s="417">
        <f>IF(T123="■",1,0)</f>
        <v>0</v>
      </c>
      <c r="V123" s="417"/>
      <c r="W123" s="417" t="s">
        <v>331</v>
      </c>
      <c r="X123" s="614" t="s">
        <v>311</v>
      </c>
      <c r="Y123" s="417">
        <f>IF(X123="■",1,0)</f>
        <v>0</v>
      </c>
      <c r="Z123" s="432" t="s">
        <v>311</v>
      </c>
      <c r="AA123" s="417">
        <f>IF(Z123="■",1,0)</f>
        <v>0</v>
      </c>
      <c r="AB123" s="417"/>
      <c r="AC123" s="457" t="s">
        <v>332</v>
      </c>
      <c r="AD123" s="614" t="s">
        <v>311</v>
      </c>
      <c r="AE123" s="454">
        <f>IF(AD123="■",1,0)</f>
        <v>0</v>
      </c>
      <c r="AF123" s="432" t="s">
        <v>311</v>
      </c>
      <c r="AG123" s="417">
        <f>IF(AF123="■",1,0)</f>
        <v>0</v>
      </c>
      <c r="AH123" s="417"/>
      <c r="AI123" s="457" t="s">
        <v>334</v>
      </c>
      <c r="AJ123" s="614" t="s">
        <v>311</v>
      </c>
      <c r="AK123" s="454">
        <f>IF(AJ123="■",1,0)</f>
        <v>0</v>
      </c>
      <c r="AL123" s="432" t="s">
        <v>311</v>
      </c>
      <c r="AM123" s="454">
        <f>IF(AL123="■",1,0)</f>
        <v>0</v>
      </c>
      <c r="AN123" s="454"/>
      <c r="AO123" s="454" t="s">
        <v>334</v>
      </c>
      <c r="AP123" s="614" t="s">
        <v>184</v>
      </c>
      <c r="AQ123" s="614">
        <f>IF(AP123="■",1,0)</f>
        <v>0</v>
      </c>
      <c r="AR123" s="425"/>
    </row>
    <row r="124" spans="1:44" ht="30.75" customHeight="1" x14ac:dyDescent="0.15">
      <c r="A124" s="683"/>
      <c r="B124" s="683"/>
      <c r="C124" s="54"/>
      <c r="D124" s="693" t="s">
        <v>152</v>
      </c>
      <c r="E124" s="693"/>
      <c r="F124" s="693"/>
      <c r="G124" s="694"/>
      <c r="H124" s="433"/>
      <c r="I124" s="418"/>
      <c r="J124" s="418"/>
      <c r="K124" s="458"/>
      <c r="L124" s="616"/>
      <c r="M124" s="467"/>
      <c r="N124" s="653"/>
      <c r="O124" s="765"/>
      <c r="P124" s="765"/>
      <c r="Q124" s="765"/>
      <c r="R124" s="724"/>
      <c r="S124" s="765"/>
      <c r="T124" s="433"/>
      <c r="U124" s="418"/>
      <c r="V124" s="418"/>
      <c r="W124" s="418"/>
      <c r="X124" s="616"/>
      <c r="Y124" s="418"/>
      <c r="Z124" s="433"/>
      <c r="AA124" s="418"/>
      <c r="AB124" s="418"/>
      <c r="AC124" s="458"/>
      <c r="AD124" s="616"/>
      <c r="AE124" s="455"/>
      <c r="AF124" s="433"/>
      <c r="AG124" s="418"/>
      <c r="AH124" s="418"/>
      <c r="AI124" s="458"/>
      <c r="AJ124" s="616"/>
      <c r="AK124" s="455"/>
      <c r="AL124" s="433"/>
      <c r="AM124" s="455"/>
      <c r="AN124" s="455"/>
      <c r="AO124" s="455"/>
      <c r="AP124" s="616"/>
      <c r="AQ124" s="616"/>
      <c r="AR124" s="425"/>
    </row>
    <row r="125" spans="1:44" ht="15" customHeight="1" x14ac:dyDescent="0.15">
      <c r="A125" s="683"/>
      <c r="B125" s="683"/>
      <c r="C125" s="54"/>
      <c r="D125" s="57" t="s">
        <v>72</v>
      </c>
      <c r="E125" s="693" t="s">
        <v>153</v>
      </c>
      <c r="F125" s="693"/>
      <c r="G125" s="694"/>
      <c r="H125" s="433"/>
      <c r="I125" s="418"/>
      <c r="J125" s="418"/>
      <c r="K125" s="458"/>
      <c r="L125" s="616"/>
      <c r="M125" s="467"/>
      <c r="N125" s="653"/>
      <c r="O125" s="765"/>
      <c r="P125" s="765"/>
      <c r="Q125" s="765"/>
      <c r="R125" s="724"/>
      <c r="S125" s="765"/>
      <c r="T125" s="433"/>
      <c r="U125" s="418"/>
      <c r="V125" s="418"/>
      <c r="W125" s="418"/>
      <c r="X125" s="616"/>
      <c r="Y125" s="418"/>
      <c r="Z125" s="433"/>
      <c r="AA125" s="418"/>
      <c r="AB125" s="418"/>
      <c r="AC125" s="458"/>
      <c r="AD125" s="616"/>
      <c r="AE125" s="455"/>
      <c r="AF125" s="433"/>
      <c r="AG125" s="418"/>
      <c r="AH125" s="418"/>
      <c r="AI125" s="458"/>
      <c r="AJ125" s="616"/>
      <c r="AK125" s="455"/>
      <c r="AL125" s="433"/>
      <c r="AM125" s="455"/>
      <c r="AN125" s="455"/>
      <c r="AO125" s="455"/>
      <c r="AP125" s="616"/>
      <c r="AQ125" s="616"/>
      <c r="AR125" s="425"/>
    </row>
    <row r="126" spans="1:44" ht="15" customHeight="1" x14ac:dyDescent="0.15">
      <c r="A126" s="683"/>
      <c r="B126" s="683"/>
      <c r="C126" s="54"/>
      <c r="D126" s="57" t="s">
        <v>48</v>
      </c>
      <c r="E126" s="693" t="s">
        <v>154</v>
      </c>
      <c r="F126" s="693"/>
      <c r="G126" s="694"/>
      <c r="H126" s="433"/>
      <c r="I126" s="418"/>
      <c r="J126" s="418"/>
      <c r="K126" s="458"/>
      <c r="L126" s="616"/>
      <c r="M126" s="467"/>
      <c r="N126" s="653"/>
      <c r="O126" s="765"/>
      <c r="P126" s="765"/>
      <c r="Q126" s="765"/>
      <c r="R126" s="724"/>
      <c r="S126" s="765"/>
      <c r="T126" s="433"/>
      <c r="U126" s="418"/>
      <c r="V126" s="418"/>
      <c r="W126" s="418"/>
      <c r="X126" s="616"/>
      <c r="Y126" s="418"/>
      <c r="Z126" s="433"/>
      <c r="AA126" s="418"/>
      <c r="AB126" s="418"/>
      <c r="AC126" s="458"/>
      <c r="AD126" s="616"/>
      <c r="AE126" s="455"/>
      <c r="AF126" s="433"/>
      <c r="AG126" s="418"/>
      <c r="AH126" s="418"/>
      <c r="AI126" s="458"/>
      <c r="AJ126" s="616"/>
      <c r="AK126" s="455"/>
      <c r="AL126" s="433"/>
      <c r="AM126" s="455"/>
      <c r="AN126" s="455"/>
      <c r="AO126" s="455"/>
      <c r="AP126" s="616"/>
      <c r="AQ126" s="616"/>
      <c r="AR126" s="425"/>
    </row>
    <row r="127" spans="1:44" ht="24" customHeight="1" x14ac:dyDescent="0.15">
      <c r="A127" s="683"/>
      <c r="B127" s="683"/>
      <c r="C127" s="54"/>
      <c r="D127" s="58" t="s">
        <v>169</v>
      </c>
      <c r="E127" s="701" t="s">
        <v>155</v>
      </c>
      <c r="F127" s="701"/>
      <c r="G127" s="702"/>
      <c r="H127" s="434"/>
      <c r="I127" s="419"/>
      <c r="J127" s="419"/>
      <c r="K127" s="459"/>
      <c r="L127" s="615"/>
      <c r="M127" s="468"/>
      <c r="N127" s="654"/>
      <c r="O127" s="715"/>
      <c r="P127" s="715"/>
      <c r="Q127" s="715"/>
      <c r="R127" s="725"/>
      <c r="S127" s="715"/>
      <c r="T127" s="434"/>
      <c r="U127" s="419"/>
      <c r="V127" s="419"/>
      <c r="W127" s="419"/>
      <c r="X127" s="615"/>
      <c r="Y127" s="419"/>
      <c r="Z127" s="434"/>
      <c r="AA127" s="419"/>
      <c r="AB127" s="419"/>
      <c r="AC127" s="459"/>
      <c r="AD127" s="615"/>
      <c r="AE127" s="456"/>
      <c r="AF127" s="434"/>
      <c r="AG127" s="419"/>
      <c r="AH127" s="419"/>
      <c r="AI127" s="459"/>
      <c r="AJ127" s="615"/>
      <c r="AK127" s="456"/>
      <c r="AL127" s="434"/>
      <c r="AM127" s="456"/>
      <c r="AN127" s="456"/>
      <c r="AO127" s="456"/>
      <c r="AP127" s="615"/>
      <c r="AQ127" s="615"/>
      <c r="AR127" s="425"/>
    </row>
    <row r="128" spans="1:44" ht="15" customHeight="1" x14ac:dyDescent="0.15">
      <c r="A128" s="661">
        <v>9</v>
      </c>
      <c r="B128" s="682" t="s">
        <v>186</v>
      </c>
      <c r="C128" s="50" t="s">
        <v>1</v>
      </c>
      <c r="D128" s="691" t="s">
        <v>191</v>
      </c>
      <c r="E128" s="691"/>
      <c r="F128" s="691"/>
      <c r="G128" s="692"/>
      <c r="H128" s="487"/>
      <c r="I128" s="73"/>
      <c r="J128" s="73"/>
      <c r="K128" s="93"/>
      <c r="L128" s="656"/>
      <c r="M128" s="73"/>
      <c r="N128" s="487"/>
      <c r="O128" s="430"/>
      <c r="P128" s="430"/>
      <c r="Q128" s="463"/>
      <c r="R128" s="656"/>
      <c r="S128" s="429"/>
      <c r="T128" s="432" t="s">
        <v>311</v>
      </c>
      <c r="U128" s="417"/>
      <c r="V128" s="417">
        <f>IF(T128="■",1,0)</f>
        <v>0</v>
      </c>
      <c r="W128" s="457" t="s">
        <v>330</v>
      </c>
      <c r="X128" s="631"/>
      <c r="Y128" s="454"/>
      <c r="Z128" s="432" t="s">
        <v>311</v>
      </c>
      <c r="AA128" s="417"/>
      <c r="AB128" s="417">
        <f>IF(Z128="■",1,0)</f>
        <v>0</v>
      </c>
      <c r="AC128" s="457" t="s">
        <v>333</v>
      </c>
      <c r="AD128" s="631"/>
      <c r="AE128" s="454"/>
      <c r="AF128" s="432" t="s">
        <v>311</v>
      </c>
      <c r="AG128" s="417"/>
      <c r="AH128" s="417">
        <f>IF(AF128="■",1,0)</f>
        <v>0</v>
      </c>
      <c r="AI128" s="457" t="s">
        <v>335</v>
      </c>
      <c r="AJ128" s="631"/>
      <c r="AK128" s="454"/>
      <c r="AL128" s="432" t="s">
        <v>311</v>
      </c>
      <c r="AM128" s="454"/>
      <c r="AN128" s="454">
        <f>IF(AL128="■",1,0)</f>
        <v>0</v>
      </c>
      <c r="AO128" s="454" t="s">
        <v>335</v>
      </c>
      <c r="AP128" s="631"/>
      <c r="AQ128" s="614"/>
      <c r="AR128" s="425"/>
    </row>
    <row r="129" spans="1:44" ht="25.5" customHeight="1" x14ac:dyDescent="0.15">
      <c r="A129" s="685"/>
      <c r="B129" s="683"/>
      <c r="C129" s="53"/>
      <c r="D129" s="689" t="s">
        <v>394</v>
      </c>
      <c r="E129" s="689"/>
      <c r="F129" s="689"/>
      <c r="G129" s="690"/>
      <c r="H129" s="655"/>
      <c r="I129" s="74"/>
      <c r="J129" s="74"/>
      <c r="K129" s="84"/>
      <c r="L129" s="657"/>
      <c r="M129" s="74"/>
      <c r="N129" s="655"/>
      <c r="O129" s="666"/>
      <c r="P129" s="666"/>
      <c r="Q129" s="465"/>
      <c r="R129" s="657"/>
      <c r="S129" s="473"/>
      <c r="T129" s="434"/>
      <c r="U129" s="419"/>
      <c r="V129" s="419"/>
      <c r="W129" s="459"/>
      <c r="X129" s="632"/>
      <c r="Y129" s="456"/>
      <c r="Z129" s="434"/>
      <c r="AA129" s="419"/>
      <c r="AB129" s="419"/>
      <c r="AC129" s="459"/>
      <c r="AD129" s="632"/>
      <c r="AE129" s="456"/>
      <c r="AF129" s="434"/>
      <c r="AG129" s="419"/>
      <c r="AH129" s="419"/>
      <c r="AI129" s="459"/>
      <c r="AJ129" s="632"/>
      <c r="AK129" s="456"/>
      <c r="AL129" s="434"/>
      <c r="AM129" s="456"/>
      <c r="AN129" s="456"/>
      <c r="AO129" s="456"/>
      <c r="AP129" s="632"/>
      <c r="AQ129" s="615"/>
      <c r="AR129" s="425"/>
    </row>
    <row r="130" spans="1:44" ht="15" customHeight="1" x14ac:dyDescent="0.15">
      <c r="A130" s="685"/>
      <c r="B130" s="683"/>
      <c r="C130" s="50" t="s">
        <v>71</v>
      </c>
      <c r="D130" s="691" t="s">
        <v>187</v>
      </c>
      <c r="E130" s="691"/>
      <c r="F130" s="691"/>
      <c r="G130" s="692"/>
      <c r="H130" s="426"/>
      <c r="I130" s="427"/>
      <c r="J130" s="427"/>
      <c r="K130" s="462"/>
      <c r="L130" s="651"/>
      <c r="M130" s="420"/>
      <c r="N130" s="426"/>
      <c r="O130" s="427"/>
      <c r="P130" s="427"/>
      <c r="Q130" s="462"/>
      <c r="R130" s="651"/>
      <c r="S130" s="420"/>
      <c r="T130" s="438" t="s">
        <v>311</v>
      </c>
      <c r="U130" s="417"/>
      <c r="V130" s="417">
        <f>IF(T130="■",1,0)</f>
        <v>0</v>
      </c>
      <c r="W130" s="457" t="s">
        <v>330</v>
      </c>
      <c r="X130" s="626"/>
      <c r="Y130" s="454"/>
      <c r="Z130" s="438" t="s">
        <v>311</v>
      </c>
      <c r="AA130" s="417"/>
      <c r="AB130" s="417">
        <f>IF(Z130="■",1,0)</f>
        <v>0</v>
      </c>
      <c r="AC130" s="457" t="s">
        <v>333</v>
      </c>
      <c r="AD130" s="626"/>
      <c r="AE130" s="454"/>
      <c r="AF130" s="438" t="s">
        <v>311</v>
      </c>
      <c r="AG130" s="417"/>
      <c r="AH130" s="417">
        <f>IF(AF130="■",1,0)</f>
        <v>0</v>
      </c>
      <c r="AI130" s="457" t="s">
        <v>335</v>
      </c>
      <c r="AJ130" s="626"/>
      <c r="AK130" s="454"/>
      <c r="AL130" s="438" t="s">
        <v>311</v>
      </c>
      <c r="AM130" s="454"/>
      <c r="AN130" s="454">
        <f>IF(AL130="■",1,0)</f>
        <v>0</v>
      </c>
      <c r="AO130" s="454" t="s">
        <v>335</v>
      </c>
      <c r="AP130" s="626"/>
      <c r="AQ130" s="614"/>
      <c r="AR130" s="425"/>
    </row>
    <row r="131" spans="1:44" ht="70.5" customHeight="1" x14ac:dyDescent="0.15">
      <c r="A131" s="686"/>
      <c r="B131" s="684"/>
      <c r="C131" s="53"/>
      <c r="D131" s="689" t="s">
        <v>188</v>
      </c>
      <c r="E131" s="689"/>
      <c r="F131" s="689"/>
      <c r="G131" s="690"/>
      <c r="H131" s="426"/>
      <c r="I131" s="427"/>
      <c r="J131" s="427"/>
      <c r="K131" s="462"/>
      <c r="L131" s="651"/>
      <c r="M131" s="420"/>
      <c r="N131" s="426"/>
      <c r="O131" s="427"/>
      <c r="P131" s="427"/>
      <c r="Q131" s="462"/>
      <c r="R131" s="651"/>
      <c r="S131" s="420"/>
      <c r="T131" s="438"/>
      <c r="U131" s="419"/>
      <c r="V131" s="419"/>
      <c r="W131" s="459"/>
      <c r="X131" s="626"/>
      <c r="Y131" s="456"/>
      <c r="Z131" s="438"/>
      <c r="AA131" s="419"/>
      <c r="AB131" s="419"/>
      <c r="AC131" s="459"/>
      <c r="AD131" s="626"/>
      <c r="AE131" s="456"/>
      <c r="AF131" s="438"/>
      <c r="AG131" s="419"/>
      <c r="AH131" s="419"/>
      <c r="AI131" s="459"/>
      <c r="AJ131" s="626"/>
      <c r="AK131" s="456"/>
      <c r="AL131" s="438"/>
      <c r="AM131" s="456"/>
      <c r="AN131" s="456"/>
      <c r="AO131" s="456"/>
      <c r="AP131" s="626"/>
      <c r="AQ131" s="615"/>
      <c r="AR131" s="425"/>
    </row>
    <row r="132" spans="1:44" ht="15" customHeight="1" x14ac:dyDescent="0.15">
      <c r="A132" s="688">
        <v>10</v>
      </c>
      <c r="B132" s="682" t="s">
        <v>384</v>
      </c>
      <c r="C132" s="50" t="s">
        <v>1</v>
      </c>
      <c r="D132" s="691" t="s">
        <v>205</v>
      </c>
      <c r="E132" s="691"/>
      <c r="F132" s="691"/>
      <c r="G132" s="692"/>
      <c r="H132" s="487"/>
      <c r="I132" s="430"/>
      <c r="J132" s="430"/>
      <c r="K132" s="463"/>
      <c r="L132" s="656"/>
      <c r="M132" s="429"/>
      <c r="N132" s="487"/>
      <c r="O132" s="430"/>
      <c r="P132" s="430"/>
      <c r="Q132" s="463"/>
      <c r="R132" s="656"/>
      <c r="S132" s="429"/>
      <c r="T132" s="432" t="s">
        <v>311</v>
      </c>
      <c r="U132" s="417"/>
      <c r="V132" s="417">
        <f>IF(T132="■",1,0)</f>
        <v>0</v>
      </c>
      <c r="W132" s="457" t="s">
        <v>330</v>
      </c>
      <c r="X132" s="631"/>
      <c r="Y132" s="454"/>
      <c r="Z132" s="432" t="s">
        <v>311</v>
      </c>
      <c r="AA132" s="417"/>
      <c r="AB132" s="417">
        <f>IF(Z132="■",1,0)</f>
        <v>0</v>
      </c>
      <c r="AC132" s="457" t="s">
        <v>333</v>
      </c>
      <c r="AD132" s="631"/>
      <c r="AE132" s="454"/>
      <c r="AF132" s="432" t="s">
        <v>311</v>
      </c>
      <c r="AG132" s="417">
        <f>IF(AF132="■",1,0)</f>
        <v>0</v>
      </c>
      <c r="AH132" s="417"/>
      <c r="AI132" s="457" t="s">
        <v>334</v>
      </c>
      <c r="AJ132" s="614" t="s">
        <v>311</v>
      </c>
      <c r="AK132" s="454">
        <f>IF(AJ132="■",1,0)</f>
        <v>0</v>
      </c>
      <c r="AL132" s="432" t="s">
        <v>311</v>
      </c>
      <c r="AM132" s="417"/>
      <c r="AN132" s="417">
        <f>IF(AL132="■",1,0)</f>
        <v>0</v>
      </c>
      <c r="AO132" s="457" t="s">
        <v>335</v>
      </c>
      <c r="AP132" s="631"/>
      <c r="AQ132" s="614"/>
      <c r="AR132" s="425"/>
    </row>
    <row r="133" spans="1:44" ht="27.75" customHeight="1" x14ac:dyDescent="0.15">
      <c r="A133" s="683"/>
      <c r="B133" s="699"/>
      <c r="C133" s="54"/>
      <c r="D133" s="693" t="s">
        <v>156</v>
      </c>
      <c r="E133" s="693"/>
      <c r="F133" s="693"/>
      <c r="G133" s="694"/>
      <c r="H133" s="479"/>
      <c r="I133" s="472"/>
      <c r="J133" s="472"/>
      <c r="K133" s="464"/>
      <c r="L133" s="658"/>
      <c r="M133" s="471"/>
      <c r="N133" s="479"/>
      <c r="O133" s="472"/>
      <c r="P133" s="472"/>
      <c r="Q133" s="464"/>
      <c r="R133" s="658"/>
      <c r="S133" s="471"/>
      <c r="T133" s="433"/>
      <c r="U133" s="418"/>
      <c r="V133" s="418"/>
      <c r="W133" s="458"/>
      <c r="X133" s="641"/>
      <c r="Y133" s="455"/>
      <c r="Z133" s="433"/>
      <c r="AA133" s="418"/>
      <c r="AB133" s="418"/>
      <c r="AC133" s="458"/>
      <c r="AD133" s="641"/>
      <c r="AE133" s="455"/>
      <c r="AF133" s="433"/>
      <c r="AG133" s="418"/>
      <c r="AH133" s="418"/>
      <c r="AI133" s="458"/>
      <c r="AJ133" s="616"/>
      <c r="AK133" s="455"/>
      <c r="AL133" s="433"/>
      <c r="AM133" s="418"/>
      <c r="AN133" s="418"/>
      <c r="AO133" s="458"/>
      <c r="AP133" s="641"/>
      <c r="AQ133" s="616"/>
      <c r="AR133" s="425"/>
    </row>
    <row r="134" spans="1:44" ht="24" customHeight="1" x14ac:dyDescent="0.15">
      <c r="A134" s="683"/>
      <c r="B134" s="699"/>
      <c r="C134" s="54"/>
      <c r="D134" s="57" t="s">
        <v>72</v>
      </c>
      <c r="E134" s="693" t="s">
        <v>157</v>
      </c>
      <c r="F134" s="693"/>
      <c r="G134" s="694"/>
      <c r="H134" s="479"/>
      <c r="I134" s="472"/>
      <c r="J134" s="472"/>
      <c r="K134" s="464"/>
      <c r="L134" s="658"/>
      <c r="M134" s="471"/>
      <c r="N134" s="479"/>
      <c r="O134" s="472"/>
      <c r="P134" s="472"/>
      <c r="Q134" s="464"/>
      <c r="R134" s="658"/>
      <c r="S134" s="471"/>
      <c r="T134" s="433"/>
      <c r="U134" s="418"/>
      <c r="V134" s="418"/>
      <c r="W134" s="458"/>
      <c r="X134" s="641"/>
      <c r="Y134" s="455"/>
      <c r="Z134" s="433"/>
      <c r="AA134" s="418"/>
      <c r="AB134" s="418"/>
      <c r="AC134" s="458"/>
      <c r="AD134" s="641"/>
      <c r="AE134" s="455"/>
      <c r="AF134" s="433"/>
      <c r="AG134" s="418"/>
      <c r="AH134" s="418"/>
      <c r="AI134" s="458"/>
      <c r="AJ134" s="616"/>
      <c r="AK134" s="455"/>
      <c r="AL134" s="433"/>
      <c r="AM134" s="418"/>
      <c r="AN134" s="418"/>
      <c r="AO134" s="458"/>
      <c r="AP134" s="641"/>
      <c r="AQ134" s="616"/>
      <c r="AR134" s="425"/>
    </row>
    <row r="135" spans="1:44" x14ac:dyDescent="0.15">
      <c r="A135" s="683"/>
      <c r="B135" s="699"/>
      <c r="C135" s="54"/>
      <c r="D135" s="57" t="s">
        <v>48</v>
      </c>
      <c r="E135" s="693" t="s">
        <v>395</v>
      </c>
      <c r="F135" s="693"/>
      <c r="G135" s="694"/>
      <c r="H135" s="479"/>
      <c r="I135" s="472"/>
      <c r="J135" s="472"/>
      <c r="K135" s="464"/>
      <c r="L135" s="658"/>
      <c r="M135" s="471"/>
      <c r="N135" s="479"/>
      <c r="O135" s="472"/>
      <c r="P135" s="472"/>
      <c r="Q135" s="464"/>
      <c r="R135" s="658"/>
      <c r="S135" s="471"/>
      <c r="T135" s="433"/>
      <c r="U135" s="418"/>
      <c r="V135" s="418"/>
      <c r="W135" s="458"/>
      <c r="X135" s="641"/>
      <c r="Y135" s="455"/>
      <c r="Z135" s="433"/>
      <c r="AA135" s="418"/>
      <c r="AB135" s="418"/>
      <c r="AC135" s="458"/>
      <c r="AD135" s="641"/>
      <c r="AE135" s="455"/>
      <c r="AF135" s="433"/>
      <c r="AG135" s="418"/>
      <c r="AH135" s="418"/>
      <c r="AI135" s="458"/>
      <c r="AJ135" s="616"/>
      <c r="AK135" s="455"/>
      <c r="AL135" s="433"/>
      <c r="AM135" s="418"/>
      <c r="AN135" s="418"/>
      <c r="AO135" s="458"/>
      <c r="AP135" s="641"/>
      <c r="AQ135" s="616"/>
      <c r="AR135" s="425"/>
    </row>
    <row r="136" spans="1:44" ht="49.5" customHeight="1" x14ac:dyDescent="0.15">
      <c r="A136" s="683"/>
      <c r="B136" s="699"/>
      <c r="C136" s="54"/>
      <c r="D136" s="58" t="s">
        <v>169</v>
      </c>
      <c r="E136" s="693" t="s">
        <v>158</v>
      </c>
      <c r="F136" s="693"/>
      <c r="G136" s="694"/>
      <c r="H136" s="479"/>
      <c r="I136" s="472"/>
      <c r="J136" s="472"/>
      <c r="K136" s="464"/>
      <c r="L136" s="658"/>
      <c r="M136" s="471"/>
      <c r="N136" s="479"/>
      <c r="O136" s="472"/>
      <c r="P136" s="472"/>
      <c r="Q136" s="464"/>
      <c r="R136" s="658"/>
      <c r="S136" s="471"/>
      <c r="T136" s="433"/>
      <c r="U136" s="418"/>
      <c r="V136" s="418"/>
      <c r="W136" s="458"/>
      <c r="X136" s="641"/>
      <c r="Y136" s="455"/>
      <c r="Z136" s="433"/>
      <c r="AA136" s="418"/>
      <c r="AB136" s="418"/>
      <c r="AC136" s="458"/>
      <c r="AD136" s="641"/>
      <c r="AE136" s="455"/>
      <c r="AF136" s="433"/>
      <c r="AG136" s="418"/>
      <c r="AH136" s="418"/>
      <c r="AI136" s="458"/>
      <c r="AJ136" s="616"/>
      <c r="AK136" s="455"/>
      <c r="AL136" s="433"/>
      <c r="AM136" s="418"/>
      <c r="AN136" s="418"/>
      <c r="AO136" s="458"/>
      <c r="AP136" s="641"/>
      <c r="AQ136" s="616"/>
      <c r="AR136" s="425"/>
    </row>
    <row r="137" spans="1:44" ht="24" customHeight="1" x14ac:dyDescent="0.15">
      <c r="A137" s="683"/>
      <c r="B137" s="699"/>
      <c r="C137" s="54"/>
      <c r="D137" s="59"/>
      <c r="E137" s="57" t="s">
        <v>171</v>
      </c>
      <c r="F137" s="693" t="s">
        <v>159</v>
      </c>
      <c r="G137" s="694"/>
      <c r="H137" s="479"/>
      <c r="I137" s="472"/>
      <c r="J137" s="472"/>
      <c r="K137" s="464"/>
      <c r="L137" s="658"/>
      <c r="M137" s="471"/>
      <c r="N137" s="479"/>
      <c r="O137" s="472"/>
      <c r="P137" s="472"/>
      <c r="Q137" s="464"/>
      <c r="R137" s="658"/>
      <c r="S137" s="471"/>
      <c r="T137" s="433"/>
      <c r="U137" s="418"/>
      <c r="V137" s="418"/>
      <c r="W137" s="458"/>
      <c r="X137" s="641"/>
      <c r="Y137" s="455"/>
      <c r="Z137" s="433"/>
      <c r="AA137" s="418"/>
      <c r="AB137" s="418"/>
      <c r="AC137" s="458"/>
      <c r="AD137" s="641"/>
      <c r="AE137" s="455"/>
      <c r="AF137" s="433"/>
      <c r="AG137" s="418"/>
      <c r="AH137" s="418"/>
      <c r="AI137" s="458"/>
      <c r="AJ137" s="616"/>
      <c r="AK137" s="455"/>
      <c r="AL137" s="433"/>
      <c r="AM137" s="418"/>
      <c r="AN137" s="418"/>
      <c r="AO137" s="458"/>
      <c r="AP137" s="641"/>
      <c r="AQ137" s="616"/>
      <c r="AR137" s="425"/>
    </row>
    <row r="138" spans="1:44" ht="24" customHeight="1" x14ac:dyDescent="0.15">
      <c r="A138" s="683"/>
      <c r="B138" s="699"/>
      <c r="C138" s="54"/>
      <c r="D138" s="59"/>
      <c r="E138" s="57" t="s">
        <v>172</v>
      </c>
      <c r="F138" s="693" t="s">
        <v>160</v>
      </c>
      <c r="G138" s="694"/>
      <c r="H138" s="479"/>
      <c r="I138" s="472"/>
      <c r="J138" s="472"/>
      <c r="K138" s="464"/>
      <c r="L138" s="658"/>
      <c r="M138" s="471"/>
      <c r="N138" s="479"/>
      <c r="O138" s="472"/>
      <c r="P138" s="472"/>
      <c r="Q138" s="464"/>
      <c r="R138" s="658"/>
      <c r="S138" s="471"/>
      <c r="T138" s="433"/>
      <c r="U138" s="418"/>
      <c r="V138" s="418"/>
      <c r="W138" s="458"/>
      <c r="X138" s="641"/>
      <c r="Y138" s="455"/>
      <c r="Z138" s="433"/>
      <c r="AA138" s="418"/>
      <c r="AB138" s="418"/>
      <c r="AC138" s="458"/>
      <c r="AD138" s="641"/>
      <c r="AE138" s="455"/>
      <c r="AF138" s="433"/>
      <c r="AG138" s="418"/>
      <c r="AH138" s="418"/>
      <c r="AI138" s="458"/>
      <c r="AJ138" s="616"/>
      <c r="AK138" s="455"/>
      <c r="AL138" s="433"/>
      <c r="AM138" s="418"/>
      <c r="AN138" s="418"/>
      <c r="AO138" s="458"/>
      <c r="AP138" s="641"/>
      <c r="AQ138" s="616"/>
      <c r="AR138" s="425"/>
    </row>
    <row r="139" spans="1:44" ht="42.75" customHeight="1" x14ac:dyDescent="0.15">
      <c r="A139" s="683"/>
      <c r="B139" s="699"/>
      <c r="C139" s="54"/>
      <c r="D139" s="59"/>
      <c r="E139" s="58" t="s">
        <v>173</v>
      </c>
      <c r="F139" s="701" t="s">
        <v>161</v>
      </c>
      <c r="G139" s="702"/>
      <c r="H139" s="655"/>
      <c r="I139" s="666"/>
      <c r="J139" s="666"/>
      <c r="K139" s="465"/>
      <c r="L139" s="658"/>
      <c r="M139" s="471"/>
      <c r="N139" s="655"/>
      <c r="O139" s="666"/>
      <c r="P139" s="666"/>
      <c r="Q139" s="465"/>
      <c r="R139" s="658"/>
      <c r="S139" s="471"/>
      <c r="T139" s="434"/>
      <c r="U139" s="419"/>
      <c r="V139" s="419"/>
      <c r="W139" s="459"/>
      <c r="X139" s="641"/>
      <c r="Y139" s="456"/>
      <c r="Z139" s="434"/>
      <c r="AA139" s="419"/>
      <c r="AB139" s="419"/>
      <c r="AC139" s="459"/>
      <c r="AD139" s="641"/>
      <c r="AE139" s="456"/>
      <c r="AF139" s="434"/>
      <c r="AG139" s="419"/>
      <c r="AH139" s="419"/>
      <c r="AI139" s="459"/>
      <c r="AJ139" s="616"/>
      <c r="AK139" s="456"/>
      <c r="AL139" s="434"/>
      <c r="AM139" s="419"/>
      <c r="AN139" s="419"/>
      <c r="AO139" s="459"/>
      <c r="AP139" s="632"/>
      <c r="AQ139" s="615"/>
      <c r="AR139" s="425"/>
    </row>
    <row r="140" spans="1:44" ht="15" customHeight="1" x14ac:dyDescent="0.15">
      <c r="A140" s="683"/>
      <c r="B140" s="699"/>
      <c r="C140" s="50" t="s">
        <v>71</v>
      </c>
      <c r="D140" s="691" t="s">
        <v>76</v>
      </c>
      <c r="E140" s="691"/>
      <c r="F140" s="691"/>
      <c r="G140" s="692"/>
      <c r="H140" s="438" t="s">
        <v>311</v>
      </c>
      <c r="I140" s="417">
        <f>IF(H140="■",1,0)</f>
        <v>0</v>
      </c>
      <c r="J140" s="417"/>
      <c r="K140" s="457" t="s">
        <v>322</v>
      </c>
      <c r="L140" s="492" t="s">
        <v>311</v>
      </c>
      <c r="M140" s="454">
        <f>IF(L140="■",1,0)</f>
        <v>0</v>
      </c>
      <c r="N140" s="438" t="s">
        <v>311</v>
      </c>
      <c r="O140" s="417">
        <f>IF(N140="■",1,0)</f>
        <v>0</v>
      </c>
      <c r="P140" s="417"/>
      <c r="Q140" s="457" t="s">
        <v>322</v>
      </c>
      <c r="R140" s="492" t="s">
        <v>311</v>
      </c>
      <c r="S140" s="714">
        <f>IF(R140="■",1,0)</f>
        <v>0</v>
      </c>
      <c r="T140" s="438" t="s">
        <v>311</v>
      </c>
      <c r="U140" s="417">
        <f>IF(T140="■",1,0)</f>
        <v>0</v>
      </c>
      <c r="V140" s="417"/>
      <c r="W140" s="457" t="s">
        <v>331</v>
      </c>
      <c r="X140" s="492" t="s">
        <v>311</v>
      </c>
      <c r="Y140" s="454">
        <f>IF(X140="■",1,0)</f>
        <v>0</v>
      </c>
      <c r="Z140" s="438" t="s">
        <v>311</v>
      </c>
      <c r="AA140" s="417">
        <f>IF(Z140="■",1,0)</f>
        <v>0</v>
      </c>
      <c r="AB140" s="417"/>
      <c r="AC140" s="457" t="s">
        <v>332</v>
      </c>
      <c r="AD140" s="492" t="s">
        <v>311</v>
      </c>
      <c r="AE140" s="454">
        <f>IF(AD140="■",1,0)</f>
        <v>0</v>
      </c>
      <c r="AF140" s="438" t="s">
        <v>311</v>
      </c>
      <c r="AG140" s="417">
        <f>IF(AF140="■",1,0)</f>
        <v>0</v>
      </c>
      <c r="AH140" s="417"/>
      <c r="AI140" s="457" t="s">
        <v>334</v>
      </c>
      <c r="AJ140" s="492" t="s">
        <v>311</v>
      </c>
      <c r="AK140" s="454">
        <f>IF(AJ140="■",1,0)</f>
        <v>0</v>
      </c>
      <c r="AL140" s="438" t="s">
        <v>311</v>
      </c>
      <c r="AM140" s="417">
        <f>IF(AL140="■",1,0)</f>
        <v>0</v>
      </c>
      <c r="AN140" s="417"/>
      <c r="AO140" s="457" t="s">
        <v>334</v>
      </c>
      <c r="AP140" s="492" t="s">
        <v>311</v>
      </c>
      <c r="AQ140" s="614">
        <f>IF(AP140="■",1,0)</f>
        <v>0</v>
      </c>
      <c r="AR140" s="425"/>
    </row>
    <row r="141" spans="1:44" ht="50.25" customHeight="1" x14ac:dyDescent="0.15">
      <c r="A141" s="683"/>
      <c r="B141" s="699"/>
      <c r="C141" s="53"/>
      <c r="D141" s="689" t="s">
        <v>396</v>
      </c>
      <c r="E141" s="689"/>
      <c r="F141" s="689"/>
      <c r="G141" s="690"/>
      <c r="H141" s="438"/>
      <c r="I141" s="419"/>
      <c r="J141" s="419"/>
      <c r="K141" s="459"/>
      <c r="L141" s="492"/>
      <c r="M141" s="456"/>
      <c r="N141" s="438"/>
      <c r="O141" s="419"/>
      <c r="P141" s="419"/>
      <c r="Q141" s="459"/>
      <c r="R141" s="492"/>
      <c r="S141" s="715"/>
      <c r="T141" s="438"/>
      <c r="U141" s="419"/>
      <c r="V141" s="419"/>
      <c r="W141" s="459"/>
      <c r="X141" s="492"/>
      <c r="Y141" s="456"/>
      <c r="Z141" s="438"/>
      <c r="AA141" s="419"/>
      <c r="AB141" s="419"/>
      <c r="AC141" s="459"/>
      <c r="AD141" s="492"/>
      <c r="AE141" s="456"/>
      <c r="AF141" s="438"/>
      <c r="AG141" s="419"/>
      <c r="AH141" s="419"/>
      <c r="AI141" s="459"/>
      <c r="AJ141" s="492"/>
      <c r="AK141" s="456"/>
      <c r="AL141" s="438"/>
      <c r="AM141" s="419"/>
      <c r="AN141" s="419"/>
      <c r="AO141" s="459"/>
      <c r="AP141" s="492"/>
      <c r="AQ141" s="615"/>
      <c r="AR141" s="425"/>
    </row>
    <row r="142" spans="1:44" ht="15" customHeight="1" x14ac:dyDescent="0.15">
      <c r="A142" s="683"/>
      <c r="B142" s="699"/>
      <c r="C142" s="50" t="s">
        <v>19</v>
      </c>
      <c r="D142" s="691" t="s">
        <v>117</v>
      </c>
      <c r="E142" s="691"/>
      <c r="F142" s="691"/>
      <c r="G142" s="692"/>
      <c r="H142" s="438" t="s">
        <v>311</v>
      </c>
      <c r="I142" s="417">
        <f>IF(H142="■",1,0)</f>
        <v>0</v>
      </c>
      <c r="J142" s="417"/>
      <c r="K142" s="457" t="s">
        <v>322</v>
      </c>
      <c r="L142" s="492" t="s">
        <v>311</v>
      </c>
      <c r="M142" s="454">
        <f>IF(L142="■",1,0)</f>
        <v>0</v>
      </c>
      <c r="N142" s="438" t="s">
        <v>311</v>
      </c>
      <c r="O142" s="417">
        <f>IF(N142="■",1,0)</f>
        <v>0</v>
      </c>
      <c r="P142" s="417"/>
      <c r="Q142" s="457" t="s">
        <v>322</v>
      </c>
      <c r="R142" s="492" t="s">
        <v>311</v>
      </c>
      <c r="S142" s="714">
        <f>IF(R142="■",1,0)</f>
        <v>0</v>
      </c>
      <c r="T142" s="438" t="s">
        <v>311</v>
      </c>
      <c r="U142" s="417">
        <f>IF(T142="■",1,0)</f>
        <v>0</v>
      </c>
      <c r="V142" s="417"/>
      <c r="W142" s="457" t="s">
        <v>331</v>
      </c>
      <c r="X142" s="492" t="s">
        <v>311</v>
      </c>
      <c r="Y142" s="454">
        <f>IF(X142="■",1,0)</f>
        <v>0</v>
      </c>
      <c r="Z142" s="438" t="s">
        <v>311</v>
      </c>
      <c r="AA142" s="417">
        <f>IF(Z142="■",1,0)</f>
        <v>0</v>
      </c>
      <c r="AB142" s="417"/>
      <c r="AC142" s="457" t="s">
        <v>332</v>
      </c>
      <c r="AD142" s="492" t="s">
        <v>311</v>
      </c>
      <c r="AE142" s="454">
        <f>IF(AD142="■",1,0)</f>
        <v>0</v>
      </c>
      <c r="AF142" s="438" t="s">
        <v>311</v>
      </c>
      <c r="AG142" s="417">
        <f>IF(AF142="■",1,0)</f>
        <v>0</v>
      </c>
      <c r="AH142" s="417"/>
      <c r="AI142" s="457" t="s">
        <v>334</v>
      </c>
      <c r="AJ142" s="492" t="s">
        <v>311</v>
      </c>
      <c r="AK142" s="454">
        <f>IF(AJ142="■",1,0)</f>
        <v>0</v>
      </c>
      <c r="AL142" s="438" t="s">
        <v>311</v>
      </c>
      <c r="AM142" s="417">
        <f>IF(AL142="■",1,0)</f>
        <v>0</v>
      </c>
      <c r="AN142" s="417"/>
      <c r="AO142" s="457" t="s">
        <v>334</v>
      </c>
      <c r="AP142" s="492" t="s">
        <v>311</v>
      </c>
      <c r="AQ142" s="614">
        <f>IF(AP142="■",1,0)</f>
        <v>0</v>
      </c>
      <c r="AR142" s="425"/>
    </row>
    <row r="143" spans="1:44" ht="28.5" customHeight="1" x14ac:dyDescent="0.15">
      <c r="A143" s="683"/>
      <c r="B143" s="699"/>
      <c r="C143" s="53"/>
      <c r="D143" s="689" t="s">
        <v>283</v>
      </c>
      <c r="E143" s="689"/>
      <c r="F143" s="689"/>
      <c r="G143" s="690"/>
      <c r="H143" s="438"/>
      <c r="I143" s="419"/>
      <c r="J143" s="419"/>
      <c r="K143" s="459"/>
      <c r="L143" s="492"/>
      <c r="M143" s="456"/>
      <c r="N143" s="438"/>
      <c r="O143" s="419"/>
      <c r="P143" s="419"/>
      <c r="Q143" s="459"/>
      <c r="R143" s="492"/>
      <c r="S143" s="715"/>
      <c r="T143" s="438"/>
      <c r="U143" s="419"/>
      <c r="V143" s="419"/>
      <c r="W143" s="459"/>
      <c r="X143" s="492"/>
      <c r="Y143" s="456"/>
      <c r="Z143" s="438"/>
      <c r="AA143" s="419"/>
      <c r="AB143" s="419"/>
      <c r="AC143" s="459"/>
      <c r="AD143" s="492"/>
      <c r="AE143" s="456"/>
      <c r="AF143" s="438"/>
      <c r="AG143" s="419"/>
      <c r="AH143" s="419"/>
      <c r="AI143" s="459"/>
      <c r="AJ143" s="492"/>
      <c r="AK143" s="456"/>
      <c r="AL143" s="438"/>
      <c r="AM143" s="419"/>
      <c r="AN143" s="419"/>
      <c r="AO143" s="459"/>
      <c r="AP143" s="492"/>
      <c r="AQ143" s="615"/>
      <c r="AR143" s="425"/>
    </row>
    <row r="144" spans="1:44" ht="15" customHeight="1" x14ac:dyDescent="0.15">
      <c r="A144" s="683"/>
      <c r="B144" s="699"/>
      <c r="C144" s="50" t="s">
        <v>16</v>
      </c>
      <c r="D144" s="691" t="s">
        <v>217</v>
      </c>
      <c r="E144" s="691"/>
      <c r="F144" s="691"/>
      <c r="G144" s="692"/>
      <c r="H144" s="426"/>
      <c r="I144" s="430"/>
      <c r="J144" s="430"/>
      <c r="K144" s="463"/>
      <c r="L144" s="649"/>
      <c r="M144" s="739"/>
      <c r="N144" s="426"/>
      <c r="O144" s="427"/>
      <c r="P144" s="427"/>
      <c r="Q144" s="462"/>
      <c r="R144" s="421"/>
      <c r="S144" s="420"/>
      <c r="T144" s="438" t="s">
        <v>311</v>
      </c>
      <c r="U144" s="417"/>
      <c r="V144" s="417">
        <f>IF(T144="■",1,0)</f>
        <v>0</v>
      </c>
      <c r="W144" s="457" t="s">
        <v>330</v>
      </c>
      <c r="X144" s="626"/>
      <c r="Y144" s="454"/>
      <c r="Z144" s="438" t="s">
        <v>311</v>
      </c>
      <c r="AA144" s="417"/>
      <c r="AB144" s="417">
        <f>IF(Z144="■",1,0)</f>
        <v>0</v>
      </c>
      <c r="AC144" s="457" t="s">
        <v>333</v>
      </c>
      <c r="AD144" s="626"/>
      <c r="AE144" s="454"/>
      <c r="AF144" s="438" t="s">
        <v>311</v>
      </c>
      <c r="AG144" s="417"/>
      <c r="AH144" s="417">
        <f>IF(AF144="■",1,0)</f>
        <v>0</v>
      </c>
      <c r="AI144" s="457" t="s">
        <v>335</v>
      </c>
      <c r="AJ144" s="626"/>
      <c r="AK144" s="454"/>
      <c r="AL144" s="438" t="s">
        <v>311</v>
      </c>
      <c r="AM144" s="417"/>
      <c r="AN144" s="417">
        <f>IF(AL144="■",1,0)</f>
        <v>0</v>
      </c>
      <c r="AO144" s="457" t="s">
        <v>335</v>
      </c>
      <c r="AP144" s="626"/>
      <c r="AQ144" s="614"/>
      <c r="AR144" s="425"/>
    </row>
    <row r="145" spans="1:44" ht="54" customHeight="1" x14ac:dyDescent="0.15">
      <c r="A145" s="683"/>
      <c r="B145" s="699"/>
      <c r="C145" s="53"/>
      <c r="D145" s="689" t="s">
        <v>293</v>
      </c>
      <c r="E145" s="689"/>
      <c r="F145" s="689"/>
      <c r="G145" s="690"/>
      <c r="H145" s="426"/>
      <c r="I145" s="666"/>
      <c r="J145" s="666"/>
      <c r="K145" s="465"/>
      <c r="L145" s="649"/>
      <c r="M145" s="741"/>
      <c r="N145" s="426"/>
      <c r="O145" s="427"/>
      <c r="P145" s="427"/>
      <c r="Q145" s="462"/>
      <c r="R145" s="421"/>
      <c r="S145" s="420"/>
      <c r="T145" s="438"/>
      <c r="U145" s="419"/>
      <c r="V145" s="419"/>
      <c r="W145" s="459"/>
      <c r="X145" s="626"/>
      <c r="Y145" s="456"/>
      <c r="Z145" s="438"/>
      <c r="AA145" s="419"/>
      <c r="AB145" s="419"/>
      <c r="AC145" s="459"/>
      <c r="AD145" s="626"/>
      <c r="AE145" s="456"/>
      <c r="AF145" s="438"/>
      <c r="AG145" s="419"/>
      <c r="AH145" s="419"/>
      <c r="AI145" s="459"/>
      <c r="AJ145" s="626"/>
      <c r="AK145" s="456"/>
      <c r="AL145" s="438"/>
      <c r="AM145" s="419"/>
      <c r="AN145" s="419"/>
      <c r="AO145" s="459"/>
      <c r="AP145" s="626"/>
      <c r="AQ145" s="615"/>
      <c r="AR145" s="425"/>
    </row>
    <row r="146" spans="1:44" ht="15" customHeight="1" x14ac:dyDescent="0.15">
      <c r="A146" s="683"/>
      <c r="B146" s="699"/>
      <c r="C146" s="50" t="s">
        <v>22</v>
      </c>
      <c r="D146" s="691" t="s">
        <v>222</v>
      </c>
      <c r="E146" s="691"/>
      <c r="F146" s="691"/>
      <c r="G146" s="692"/>
      <c r="H146" s="432" t="s">
        <v>311</v>
      </c>
      <c r="I146" s="417">
        <f>IF(H146="■",1,0)</f>
        <v>0</v>
      </c>
      <c r="J146" s="417"/>
      <c r="K146" s="457" t="s">
        <v>322</v>
      </c>
      <c r="L146" s="614" t="s">
        <v>311</v>
      </c>
      <c r="M146" s="454">
        <f>IF(L146="■",1,0)</f>
        <v>0</v>
      </c>
      <c r="N146" s="432" t="s">
        <v>311</v>
      </c>
      <c r="O146" s="417">
        <f>IF(N146="■",1,0)</f>
        <v>0</v>
      </c>
      <c r="P146" s="417"/>
      <c r="Q146" s="457" t="s">
        <v>322</v>
      </c>
      <c r="R146" s="614" t="s">
        <v>311</v>
      </c>
      <c r="S146" s="714">
        <f>IF(R146="■",1,0)</f>
        <v>0</v>
      </c>
      <c r="T146" s="432" t="s">
        <v>311</v>
      </c>
      <c r="U146" s="417">
        <f>IF(T146="■",1,0)</f>
        <v>0</v>
      </c>
      <c r="V146" s="417"/>
      <c r="W146" s="457" t="s">
        <v>331</v>
      </c>
      <c r="X146" s="614" t="s">
        <v>311</v>
      </c>
      <c r="Y146" s="454">
        <f>IF(X146="■",1,0)</f>
        <v>0</v>
      </c>
      <c r="Z146" s="432" t="s">
        <v>311</v>
      </c>
      <c r="AA146" s="417">
        <f>IF(Z146="■",1,0)</f>
        <v>0</v>
      </c>
      <c r="AB146" s="417"/>
      <c r="AC146" s="457" t="s">
        <v>332</v>
      </c>
      <c r="AD146" s="614" t="s">
        <v>311</v>
      </c>
      <c r="AE146" s="454">
        <f>IF(AD146="■",1,0)</f>
        <v>0</v>
      </c>
      <c r="AF146" s="432" t="s">
        <v>311</v>
      </c>
      <c r="AG146" s="417">
        <f>IF(AF146="■",1,0)</f>
        <v>0</v>
      </c>
      <c r="AH146" s="417"/>
      <c r="AI146" s="457" t="s">
        <v>334</v>
      </c>
      <c r="AJ146" s="614" t="s">
        <v>311</v>
      </c>
      <c r="AK146" s="454">
        <f>IF(AJ146="■",1,0)</f>
        <v>0</v>
      </c>
      <c r="AL146" s="432" t="s">
        <v>311</v>
      </c>
      <c r="AM146" s="417">
        <f>IF(AL146="■",1,0)</f>
        <v>0</v>
      </c>
      <c r="AN146" s="417"/>
      <c r="AO146" s="457" t="s">
        <v>334</v>
      </c>
      <c r="AP146" s="614" t="s">
        <v>311</v>
      </c>
      <c r="AQ146" s="614">
        <f>IF(AP146="■",1,0)</f>
        <v>0</v>
      </c>
      <c r="AR146" s="425"/>
    </row>
    <row r="147" spans="1:44" ht="57.6" customHeight="1" x14ac:dyDescent="0.15">
      <c r="A147" s="683"/>
      <c r="B147" s="699"/>
      <c r="C147" s="351"/>
      <c r="D147" s="718" t="s">
        <v>299</v>
      </c>
      <c r="E147" s="693"/>
      <c r="F147" s="693"/>
      <c r="G147" s="694"/>
      <c r="H147" s="434"/>
      <c r="I147" s="419"/>
      <c r="J147" s="419"/>
      <c r="K147" s="459"/>
      <c r="L147" s="615"/>
      <c r="M147" s="456"/>
      <c r="N147" s="434"/>
      <c r="O147" s="419"/>
      <c r="P147" s="419"/>
      <c r="Q147" s="459"/>
      <c r="R147" s="615"/>
      <c r="S147" s="715"/>
      <c r="T147" s="433"/>
      <c r="U147" s="419"/>
      <c r="V147" s="419"/>
      <c r="W147" s="459"/>
      <c r="X147" s="615"/>
      <c r="Y147" s="456"/>
      <c r="Z147" s="433"/>
      <c r="AA147" s="419"/>
      <c r="AB147" s="419"/>
      <c r="AC147" s="459"/>
      <c r="AD147" s="615"/>
      <c r="AE147" s="456"/>
      <c r="AF147" s="433"/>
      <c r="AG147" s="419"/>
      <c r="AH147" s="419"/>
      <c r="AI147" s="459"/>
      <c r="AJ147" s="615"/>
      <c r="AK147" s="456"/>
      <c r="AL147" s="433"/>
      <c r="AM147" s="419"/>
      <c r="AN147" s="419"/>
      <c r="AO147" s="459"/>
      <c r="AP147" s="615"/>
      <c r="AQ147" s="615"/>
      <c r="AR147" s="425"/>
    </row>
    <row r="148" spans="1:44" ht="25.5" customHeight="1" x14ac:dyDescent="0.15">
      <c r="A148" s="55">
        <v>11</v>
      </c>
      <c r="B148" s="60" t="s">
        <v>185</v>
      </c>
      <c r="C148" s="357"/>
      <c r="D148" s="703" t="s">
        <v>162</v>
      </c>
      <c r="E148" s="703"/>
      <c r="F148" s="703"/>
      <c r="G148" s="704"/>
      <c r="H148" s="191"/>
      <c r="I148" s="199"/>
      <c r="J148" s="199"/>
      <c r="K148" s="90"/>
      <c r="L148" s="182"/>
      <c r="M148" s="199"/>
      <c r="N148" s="191"/>
      <c r="O148" s="199"/>
      <c r="P148" s="199"/>
      <c r="Q148" s="90"/>
      <c r="R148" s="182"/>
      <c r="S148" s="199"/>
      <c r="T148" s="103" t="s">
        <v>311</v>
      </c>
      <c r="U148" s="102"/>
      <c r="V148" s="102">
        <f>IF(T148="■",1,0)</f>
        <v>0</v>
      </c>
      <c r="W148" s="227" t="s">
        <v>330</v>
      </c>
      <c r="X148" s="215"/>
      <c r="Y148" s="97"/>
      <c r="Z148" s="103" t="s">
        <v>311</v>
      </c>
      <c r="AA148" s="102"/>
      <c r="AB148" s="102">
        <f>IF(Z148="■",1,0)</f>
        <v>0</v>
      </c>
      <c r="AC148" s="227" t="s">
        <v>333</v>
      </c>
      <c r="AD148" s="215"/>
      <c r="AE148" s="97"/>
      <c r="AF148" s="103" t="s">
        <v>311</v>
      </c>
      <c r="AG148" s="102"/>
      <c r="AH148" s="102">
        <f>IF(AF148="■",1,0)</f>
        <v>0</v>
      </c>
      <c r="AI148" s="227" t="s">
        <v>335</v>
      </c>
      <c r="AJ148" s="215"/>
      <c r="AK148" s="97"/>
      <c r="AL148" s="103" t="s">
        <v>311</v>
      </c>
      <c r="AM148" s="102"/>
      <c r="AN148" s="102">
        <f>IF(AL148="■",1,0)</f>
        <v>0</v>
      </c>
      <c r="AO148" s="227" t="s">
        <v>335</v>
      </c>
      <c r="AP148" s="215"/>
      <c r="AQ148" s="64"/>
      <c r="AR148" s="64"/>
    </row>
    <row r="149" spans="1:44" ht="15" customHeight="1" x14ac:dyDescent="0.15">
      <c r="A149" s="55">
        <v>12</v>
      </c>
      <c r="B149" s="55" t="s">
        <v>174</v>
      </c>
      <c r="C149" s="357"/>
      <c r="D149" s="703" t="s">
        <v>163</v>
      </c>
      <c r="E149" s="703"/>
      <c r="F149" s="703"/>
      <c r="G149" s="704"/>
      <c r="H149" s="191"/>
      <c r="I149" s="199"/>
      <c r="J149" s="199"/>
      <c r="K149" s="90"/>
      <c r="L149" s="182"/>
      <c r="M149" s="199"/>
      <c r="N149" s="191"/>
      <c r="O149" s="199"/>
      <c r="P149" s="199"/>
      <c r="Q149" s="90"/>
      <c r="R149" s="182"/>
      <c r="S149" s="199"/>
      <c r="T149" s="103" t="s">
        <v>311</v>
      </c>
      <c r="U149" s="102"/>
      <c r="V149" s="102">
        <f>IF(T149="■",1,0)</f>
        <v>0</v>
      </c>
      <c r="W149" s="227" t="s">
        <v>330</v>
      </c>
      <c r="X149" s="215"/>
      <c r="Y149" s="97"/>
      <c r="Z149" s="103" t="s">
        <v>311</v>
      </c>
      <c r="AA149" s="102"/>
      <c r="AB149" s="102">
        <f>IF(Z149="■",1,0)</f>
        <v>0</v>
      </c>
      <c r="AC149" s="227" t="s">
        <v>333</v>
      </c>
      <c r="AD149" s="215"/>
      <c r="AE149" s="97"/>
      <c r="AF149" s="103" t="s">
        <v>311</v>
      </c>
      <c r="AG149" s="102"/>
      <c r="AH149" s="102">
        <f>IF(AF149="■",1,0)</f>
        <v>0</v>
      </c>
      <c r="AI149" s="227" t="s">
        <v>335</v>
      </c>
      <c r="AJ149" s="215"/>
      <c r="AK149" s="97"/>
      <c r="AL149" s="103" t="s">
        <v>311</v>
      </c>
      <c r="AM149" s="102"/>
      <c r="AN149" s="102">
        <f>IF(AL149="■",1,0)</f>
        <v>0</v>
      </c>
      <c r="AO149" s="227" t="s">
        <v>335</v>
      </c>
      <c r="AP149" s="215"/>
      <c r="AQ149" s="64"/>
      <c r="AR149" s="64"/>
    </row>
    <row r="150" spans="1:44" ht="32.25" customHeight="1" x14ac:dyDescent="0.15">
      <c r="A150" s="604" t="s">
        <v>318</v>
      </c>
      <c r="B150" s="605"/>
      <c r="C150" s="605"/>
      <c r="D150" s="605"/>
      <c r="E150" s="605"/>
      <c r="F150" s="605"/>
      <c r="G150" s="606"/>
      <c r="H150" s="95" t="s">
        <v>307</v>
      </c>
      <c r="I150" s="493">
        <f>SUM(I5:I149)</f>
        <v>0</v>
      </c>
      <c r="J150" s="494"/>
      <c r="K150" s="494"/>
      <c r="L150" s="494"/>
      <c r="M150" s="495"/>
      <c r="N150" s="95" t="s">
        <v>307</v>
      </c>
      <c r="O150" s="494">
        <f>SUM(O5:O149)</f>
        <v>0</v>
      </c>
      <c r="P150" s="494"/>
      <c r="Q150" s="494"/>
      <c r="R150" s="495"/>
      <c r="S150" s="207"/>
      <c r="T150" s="95" t="s">
        <v>307</v>
      </c>
      <c r="U150" s="642">
        <f>SUM(U5:U149)</f>
        <v>0</v>
      </c>
      <c r="V150" s="494"/>
      <c r="W150" s="494"/>
      <c r="X150" s="495"/>
      <c r="Y150" s="64"/>
      <c r="Z150" s="95" t="s">
        <v>307</v>
      </c>
      <c r="AA150" s="642">
        <f>SUM(AA5:AA149)</f>
        <v>0</v>
      </c>
      <c r="AB150" s="494"/>
      <c r="AC150" s="494"/>
      <c r="AD150" s="495"/>
      <c r="AE150" s="228"/>
      <c r="AF150" s="209" t="s">
        <v>307</v>
      </c>
      <c r="AG150" s="493">
        <f>SUM(AG5:AG149)</f>
        <v>0</v>
      </c>
      <c r="AH150" s="494"/>
      <c r="AI150" s="494"/>
      <c r="AJ150" s="495"/>
      <c r="AK150" s="228"/>
      <c r="AL150" s="209" t="s">
        <v>307</v>
      </c>
      <c r="AM150" s="493">
        <f>SUM(AM5:AM149)</f>
        <v>0</v>
      </c>
      <c r="AN150" s="494"/>
      <c r="AO150" s="494"/>
      <c r="AP150" s="495"/>
      <c r="AQ150" s="228"/>
    </row>
    <row r="151" spans="1:44" ht="32.25" customHeight="1" x14ac:dyDescent="0.15">
      <c r="A151" s="607"/>
      <c r="B151" s="608"/>
      <c r="C151" s="608"/>
      <c r="D151" s="608"/>
      <c r="E151" s="608"/>
      <c r="F151" s="608"/>
      <c r="G151" s="609"/>
      <c r="H151" s="95" t="s">
        <v>308</v>
      </c>
      <c r="I151" s="533"/>
      <c r="J151" s="534"/>
      <c r="K151" s="534"/>
      <c r="L151" s="534"/>
      <c r="M151" s="535"/>
      <c r="N151" s="95" t="s">
        <v>308</v>
      </c>
      <c r="O151" s="534"/>
      <c r="P151" s="534"/>
      <c r="Q151" s="534"/>
      <c r="R151" s="535"/>
      <c r="S151" s="208"/>
      <c r="T151" s="95" t="s">
        <v>308</v>
      </c>
      <c r="U151" s="642">
        <f>SUM(V5:V149)</f>
        <v>0</v>
      </c>
      <c r="V151" s="494"/>
      <c r="W151" s="494"/>
      <c r="X151" s="495"/>
      <c r="Y151" s="64"/>
      <c r="Z151" s="95" t="s">
        <v>308</v>
      </c>
      <c r="AA151" s="642">
        <f>SUM(AB5:AB149)</f>
        <v>0</v>
      </c>
      <c r="AB151" s="494"/>
      <c r="AC151" s="494"/>
      <c r="AD151" s="495"/>
      <c r="AE151" s="228"/>
      <c r="AF151" s="209" t="s">
        <v>308</v>
      </c>
      <c r="AG151" s="493">
        <f>SUM(AH5:AH149)</f>
        <v>0</v>
      </c>
      <c r="AH151" s="494"/>
      <c r="AI151" s="494"/>
      <c r="AJ151" s="495"/>
      <c r="AK151" s="228"/>
      <c r="AL151" s="209" t="s">
        <v>308</v>
      </c>
      <c r="AM151" s="493">
        <f>SUM(AN5:AN149)</f>
        <v>0</v>
      </c>
      <c r="AN151" s="494"/>
      <c r="AO151" s="494"/>
      <c r="AP151" s="495"/>
      <c r="AQ151" s="228"/>
    </row>
    <row r="152" spans="1:44" ht="23.25" hidden="1" customHeight="1" x14ac:dyDescent="0.15">
      <c r="G152" s="61"/>
      <c r="H152" s="425" t="s">
        <v>372</v>
      </c>
      <c r="I152" s="425"/>
      <c r="J152" s="425"/>
      <c r="K152" s="425"/>
      <c r="L152" s="425"/>
      <c r="M152" s="38">
        <f>SUM(M5:M149)</f>
        <v>0</v>
      </c>
      <c r="N152" s="425" t="s">
        <v>372</v>
      </c>
      <c r="O152" s="425"/>
      <c r="P152" s="425"/>
      <c r="Q152" s="425"/>
      <c r="R152" s="425"/>
      <c r="S152" s="38">
        <f>SUM(S5:S149)</f>
        <v>0</v>
      </c>
      <c r="T152" s="425" t="s">
        <v>372</v>
      </c>
      <c r="U152" s="425"/>
      <c r="V152" s="425"/>
      <c r="W152" s="425"/>
      <c r="X152" s="425"/>
      <c r="Y152" s="38">
        <f>SUM(Y5:Y149)</f>
        <v>0</v>
      </c>
      <c r="Z152" s="425" t="s">
        <v>372</v>
      </c>
      <c r="AA152" s="425"/>
      <c r="AB152" s="425"/>
      <c r="AC152" s="425"/>
      <c r="AD152" s="425"/>
      <c r="AE152" s="38">
        <f>SUM(AE5:AE149)</f>
        <v>0</v>
      </c>
      <c r="AF152" s="425" t="s">
        <v>372</v>
      </c>
      <c r="AG152" s="425"/>
      <c r="AH152" s="425"/>
      <c r="AI152" s="425"/>
      <c r="AJ152" s="425"/>
      <c r="AK152" s="38">
        <f>SUM(AK5:AK149)</f>
        <v>0</v>
      </c>
      <c r="AL152" s="425" t="s">
        <v>372</v>
      </c>
      <c r="AM152" s="425"/>
      <c r="AN152" s="425"/>
      <c r="AO152" s="425"/>
      <c r="AP152" s="425"/>
      <c r="AQ152" s="38">
        <f>SUM(AQ5:AQ149)</f>
        <v>0</v>
      </c>
    </row>
  </sheetData>
  <sheetProtection sheet="1" formatCells="0" formatColumns="0"/>
  <protectedRanges>
    <protectedRange sqref="H5:AR149" name="範囲1"/>
  </protectedRanges>
  <mergeCells count="2221">
    <mergeCell ref="AK21:AK22"/>
    <mergeCell ref="AG15:AG16"/>
    <mergeCell ref="AH15:AH16"/>
    <mergeCell ref="AI15:AI16"/>
    <mergeCell ref="AK15:AK16"/>
    <mergeCell ref="AA142:AA143"/>
    <mergeCell ref="AB142:AB143"/>
    <mergeCell ref="AC142:AC143"/>
    <mergeCell ref="AE142:AE143"/>
    <mergeCell ref="AA144:AA145"/>
    <mergeCell ref="AB144:AB145"/>
    <mergeCell ref="AC144:AC145"/>
    <mergeCell ref="AE144:AE145"/>
    <mergeCell ref="AA130:AA131"/>
    <mergeCell ref="AB130:AB131"/>
    <mergeCell ref="AC130:AC131"/>
    <mergeCell ref="AE130:AE131"/>
    <mergeCell ref="AA132:AA139"/>
    <mergeCell ref="AB132:AB139"/>
    <mergeCell ref="AC132:AC139"/>
    <mergeCell ref="AE132:AE139"/>
    <mergeCell ref="AA140:AA141"/>
    <mergeCell ref="AB140:AB141"/>
    <mergeCell ref="AC140:AC141"/>
    <mergeCell ref="AE140:AE141"/>
    <mergeCell ref="AF98:AF99"/>
    <mergeCell ref="AJ98:AJ99"/>
    <mergeCell ref="AJ62:AJ63"/>
    <mergeCell ref="AF123:AF127"/>
    <mergeCell ref="AJ123:AJ127"/>
    <mergeCell ref="AD128:AD129"/>
    <mergeCell ref="AJ26:AJ27"/>
    <mergeCell ref="AA146:AA147"/>
    <mergeCell ref="AB146:AB147"/>
    <mergeCell ref="AC146:AC147"/>
    <mergeCell ref="AE146:AE147"/>
    <mergeCell ref="AF3:AK3"/>
    <mergeCell ref="AG5:AG6"/>
    <mergeCell ref="AH5:AH6"/>
    <mergeCell ref="AI5:AI6"/>
    <mergeCell ref="AK5:AK6"/>
    <mergeCell ref="AG7:AG8"/>
    <mergeCell ref="AH7:AH8"/>
    <mergeCell ref="AI7:AI8"/>
    <mergeCell ref="AK7:AK8"/>
    <mergeCell ref="AG9:AG10"/>
    <mergeCell ref="AH9:AH10"/>
    <mergeCell ref="AI9:AI10"/>
    <mergeCell ref="AG11:AG12"/>
    <mergeCell ref="AH11:AH12"/>
    <mergeCell ref="AI11:AI12"/>
    <mergeCell ref="AG13:AG14"/>
    <mergeCell ref="AH13:AH14"/>
    <mergeCell ref="AI13:AI14"/>
    <mergeCell ref="AG19:AG20"/>
    <mergeCell ref="AH19:AH20"/>
    <mergeCell ref="AA123:AA127"/>
    <mergeCell ref="AB123:AB127"/>
    <mergeCell ref="AC123:AC127"/>
    <mergeCell ref="AE123:AE127"/>
    <mergeCell ref="AA128:AA129"/>
    <mergeCell ref="AB128:AB129"/>
    <mergeCell ref="AC128:AC129"/>
    <mergeCell ref="AE128:AE129"/>
    <mergeCell ref="T3:Y3"/>
    <mergeCell ref="Y5:Y6"/>
    <mergeCell ref="V5:V6"/>
    <mergeCell ref="W5:W6"/>
    <mergeCell ref="V7:V8"/>
    <mergeCell ref="W7:W8"/>
    <mergeCell ref="V9:V10"/>
    <mergeCell ref="W9:W10"/>
    <mergeCell ref="V11:V12"/>
    <mergeCell ref="W11:W12"/>
    <mergeCell ref="V13:V14"/>
    <mergeCell ref="W13:W14"/>
    <mergeCell ref="Y7:Y8"/>
    <mergeCell ref="Y9:Y10"/>
    <mergeCell ref="Y11:Y12"/>
    <mergeCell ref="Y13:Y14"/>
    <mergeCell ref="U5:U6"/>
    <mergeCell ref="U7:U8"/>
    <mergeCell ref="U9:U10"/>
    <mergeCell ref="U11:U12"/>
    <mergeCell ref="U13:U14"/>
    <mergeCell ref="X11:X12"/>
    <mergeCell ref="O151:R151"/>
    <mergeCell ref="O144:O145"/>
    <mergeCell ref="P144:P145"/>
    <mergeCell ref="Q144:Q145"/>
    <mergeCell ref="S144:S145"/>
    <mergeCell ref="O146:O147"/>
    <mergeCell ref="P146:P147"/>
    <mergeCell ref="Q146:Q147"/>
    <mergeCell ref="S146:S147"/>
    <mergeCell ref="O150:R150"/>
    <mergeCell ref="O132:O139"/>
    <mergeCell ref="P132:P139"/>
    <mergeCell ref="Q132:Q139"/>
    <mergeCell ref="S132:S139"/>
    <mergeCell ref="O140:O141"/>
    <mergeCell ref="P140:P141"/>
    <mergeCell ref="Q140:Q141"/>
    <mergeCell ref="S140:S141"/>
    <mergeCell ref="O142:O143"/>
    <mergeCell ref="P142:P143"/>
    <mergeCell ref="Q142:Q143"/>
    <mergeCell ref="S142:S143"/>
    <mergeCell ref="R146:R147"/>
    <mergeCell ref="O123:O127"/>
    <mergeCell ref="P123:P127"/>
    <mergeCell ref="Q123:Q127"/>
    <mergeCell ref="S123:S127"/>
    <mergeCell ref="O128:O129"/>
    <mergeCell ref="P128:P129"/>
    <mergeCell ref="Q128:Q129"/>
    <mergeCell ref="S128:S129"/>
    <mergeCell ref="O130:O131"/>
    <mergeCell ref="P130:P131"/>
    <mergeCell ref="Q130:Q131"/>
    <mergeCell ref="S130:S131"/>
    <mergeCell ref="N121:N122"/>
    <mergeCell ref="O121:O122"/>
    <mergeCell ref="P121:P122"/>
    <mergeCell ref="Q121:Q122"/>
    <mergeCell ref="S121:S122"/>
    <mergeCell ref="R114:R115"/>
    <mergeCell ref="R116:R118"/>
    <mergeCell ref="R119:R120"/>
    <mergeCell ref="R121:R122"/>
    <mergeCell ref="N116:N118"/>
    <mergeCell ref="O116:O118"/>
    <mergeCell ref="P116:P118"/>
    <mergeCell ref="Q116:Q118"/>
    <mergeCell ref="S116:S118"/>
    <mergeCell ref="N119:N120"/>
    <mergeCell ref="O119:O120"/>
    <mergeCell ref="P119:P120"/>
    <mergeCell ref="Q119:Q120"/>
    <mergeCell ref="S119:S120"/>
    <mergeCell ref="R112:R113"/>
    <mergeCell ref="N112:N113"/>
    <mergeCell ref="O112:O113"/>
    <mergeCell ref="P112:P113"/>
    <mergeCell ref="Q112:Q113"/>
    <mergeCell ref="S112:S113"/>
    <mergeCell ref="N114:N115"/>
    <mergeCell ref="O114:O115"/>
    <mergeCell ref="P114:P115"/>
    <mergeCell ref="Q114:Q115"/>
    <mergeCell ref="S114:S115"/>
    <mergeCell ref="N106:N108"/>
    <mergeCell ref="O106:O108"/>
    <mergeCell ref="P106:P108"/>
    <mergeCell ref="Q106:Q108"/>
    <mergeCell ref="S106:S108"/>
    <mergeCell ref="R102:R105"/>
    <mergeCell ref="R106:R108"/>
    <mergeCell ref="N109:N111"/>
    <mergeCell ref="O109:O111"/>
    <mergeCell ref="P109:P111"/>
    <mergeCell ref="Q109:Q111"/>
    <mergeCell ref="S109:S111"/>
    <mergeCell ref="R109:R111"/>
    <mergeCell ref="Q98:Q99"/>
    <mergeCell ref="S98:S99"/>
    <mergeCell ref="R100:R101"/>
    <mergeCell ref="Q100:Q101"/>
    <mergeCell ref="N100:N101"/>
    <mergeCell ref="O100:O101"/>
    <mergeCell ref="P100:P101"/>
    <mergeCell ref="S100:S101"/>
    <mergeCell ref="N102:N105"/>
    <mergeCell ref="O102:O105"/>
    <mergeCell ref="P102:P105"/>
    <mergeCell ref="Q102:Q105"/>
    <mergeCell ref="S102:S105"/>
    <mergeCell ref="O98:O99"/>
    <mergeCell ref="P98:P99"/>
    <mergeCell ref="N98:N99"/>
    <mergeCell ref="R98:R99"/>
    <mergeCell ref="O86:O89"/>
    <mergeCell ref="P86:P89"/>
    <mergeCell ref="Q86:Q89"/>
    <mergeCell ref="S86:S89"/>
    <mergeCell ref="O90:O91"/>
    <mergeCell ref="P90:P91"/>
    <mergeCell ref="Q90:Q91"/>
    <mergeCell ref="S90:S91"/>
    <mergeCell ref="O92:O93"/>
    <mergeCell ref="P92:P93"/>
    <mergeCell ref="Q92:Q93"/>
    <mergeCell ref="S92:S93"/>
    <mergeCell ref="O94:O95"/>
    <mergeCell ref="P94:P95"/>
    <mergeCell ref="Q94:Q95"/>
    <mergeCell ref="S94:S95"/>
    <mergeCell ref="O96:O97"/>
    <mergeCell ref="P96:P97"/>
    <mergeCell ref="Q96:Q97"/>
    <mergeCell ref="S96:S97"/>
    <mergeCell ref="S80:S81"/>
    <mergeCell ref="O82:O83"/>
    <mergeCell ref="P82:P83"/>
    <mergeCell ref="Q82:Q83"/>
    <mergeCell ref="S82:S83"/>
    <mergeCell ref="O84:O85"/>
    <mergeCell ref="P84:P85"/>
    <mergeCell ref="Q84:Q85"/>
    <mergeCell ref="S84:S85"/>
    <mergeCell ref="O73:O75"/>
    <mergeCell ref="P73:P75"/>
    <mergeCell ref="Q73:Q75"/>
    <mergeCell ref="S73:S75"/>
    <mergeCell ref="O76:O77"/>
    <mergeCell ref="P76:P77"/>
    <mergeCell ref="Q76:Q77"/>
    <mergeCell ref="S76:S77"/>
    <mergeCell ref="O78:O79"/>
    <mergeCell ref="P78:P79"/>
    <mergeCell ref="Q78:Q79"/>
    <mergeCell ref="S78:S79"/>
    <mergeCell ref="R78:R79"/>
    <mergeCell ref="N3:S3"/>
    <mergeCell ref="O5:O6"/>
    <mergeCell ref="P5:P6"/>
    <mergeCell ref="Q5:Q6"/>
    <mergeCell ref="S5:S6"/>
    <mergeCell ref="O7:O8"/>
    <mergeCell ref="P7:P8"/>
    <mergeCell ref="Q7:Q8"/>
    <mergeCell ref="S7:S8"/>
    <mergeCell ref="N7:N8"/>
    <mergeCell ref="R7:R8"/>
    <mergeCell ref="O21:O22"/>
    <mergeCell ref="P21:P22"/>
    <mergeCell ref="Q21:Q22"/>
    <mergeCell ref="S21:S22"/>
    <mergeCell ref="N19:N20"/>
    <mergeCell ref="R19:R20"/>
    <mergeCell ref="O9:O10"/>
    <mergeCell ref="P9:P10"/>
    <mergeCell ref="Q9:Q10"/>
    <mergeCell ref="S9:S10"/>
    <mergeCell ref="O11:O12"/>
    <mergeCell ref="P11:P12"/>
    <mergeCell ref="Q11:Q12"/>
    <mergeCell ref="N15:Q16"/>
    <mergeCell ref="N17:Q17"/>
    <mergeCell ref="N18:Q18"/>
    <mergeCell ref="O13:O14"/>
    <mergeCell ref="P13:P14"/>
    <mergeCell ref="S15:S16"/>
    <mergeCell ref="O19:O20"/>
    <mergeCell ref="P19:P20"/>
    <mergeCell ref="I144:I145"/>
    <mergeCell ref="J144:J145"/>
    <mergeCell ref="K144:K145"/>
    <mergeCell ref="M144:M145"/>
    <mergeCell ref="I146:I147"/>
    <mergeCell ref="J146:J147"/>
    <mergeCell ref="K146:K147"/>
    <mergeCell ref="M146:M147"/>
    <mergeCell ref="A150:G151"/>
    <mergeCell ref="I150:M150"/>
    <mergeCell ref="I151:M151"/>
    <mergeCell ref="I132:I139"/>
    <mergeCell ref="J132:J139"/>
    <mergeCell ref="K132:K139"/>
    <mergeCell ref="M132:M139"/>
    <mergeCell ref="I140:I141"/>
    <mergeCell ref="J140:J141"/>
    <mergeCell ref="K140:K141"/>
    <mergeCell ref="M140:M141"/>
    <mergeCell ref="I142:I143"/>
    <mergeCell ref="J142:J143"/>
    <mergeCell ref="K142:K143"/>
    <mergeCell ref="M142:M143"/>
    <mergeCell ref="A132:A147"/>
    <mergeCell ref="B132:B147"/>
    <mergeCell ref="D146:G146"/>
    <mergeCell ref="D147:G147"/>
    <mergeCell ref="H146:H147"/>
    <mergeCell ref="L146:L147"/>
    <mergeCell ref="D149:G149"/>
    <mergeCell ref="D141:G141"/>
    <mergeCell ref="E134:G134"/>
    <mergeCell ref="H121:H122"/>
    <mergeCell ref="I121:I122"/>
    <mergeCell ref="J121:J122"/>
    <mergeCell ref="K121:K122"/>
    <mergeCell ref="M121:M122"/>
    <mergeCell ref="K123:K127"/>
    <mergeCell ref="M123:M127"/>
    <mergeCell ref="I123:I127"/>
    <mergeCell ref="J123:J127"/>
    <mergeCell ref="L121:L122"/>
    <mergeCell ref="H116:H118"/>
    <mergeCell ref="I116:I118"/>
    <mergeCell ref="J116:J118"/>
    <mergeCell ref="K116:K118"/>
    <mergeCell ref="M116:M118"/>
    <mergeCell ref="H119:H120"/>
    <mergeCell ref="I119:I120"/>
    <mergeCell ref="J119:J120"/>
    <mergeCell ref="K119:K120"/>
    <mergeCell ref="M119:M120"/>
    <mergeCell ref="L116:L118"/>
    <mergeCell ref="L119:L120"/>
    <mergeCell ref="H123:H127"/>
    <mergeCell ref="H112:H113"/>
    <mergeCell ref="I112:I113"/>
    <mergeCell ref="J112:J113"/>
    <mergeCell ref="K112:K113"/>
    <mergeCell ref="M112:M113"/>
    <mergeCell ref="I114:I115"/>
    <mergeCell ref="H114:H115"/>
    <mergeCell ref="J114:J115"/>
    <mergeCell ref="K114:K115"/>
    <mergeCell ref="M114:M115"/>
    <mergeCell ref="L112:L113"/>
    <mergeCell ref="L114:L115"/>
    <mergeCell ref="H106:H108"/>
    <mergeCell ref="I106:I108"/>
    <mergeCell ref="J106:J108"/>
    <mergeCell ref="K106:K108"/>
    <mergeCell ref="M106:M108"/>
    <mergeCell ref="H109:H111"/>
    <mergeCell ref="I109:I111"/>
    <mergeCell ref="J109:J111"/>
    <mergeCell ref="K109:K111"/>
    <mergeCell ref="M109:M111"/>
    <mergeCell ref="L106:L108"/>
    <mergeCell ref="L109:L111"/>
    <mergeCell ref="I100:I101"/>
    <mergeCell ref="J100:J101"/>
    <mergeCell ref="K100:K101"/>
    <mergeCell ref="M100:M101"/>
    <mergeCell ref="H102:H105"/>
    <mergeCell ref="I102:I105"/>
    <mergeCell ref="J102:J105"/>
    <mergeCell ref="K102:K105"/>
    <mergeCell ref="M102:M105"/>
    <mergeCell ref="L100:L101"/>
    <mergeCell ref="L102:L105"/>
    <mergeCell ref="I94:I95"/>
    <mergeCell ref="J94:J95"/>
    <mergeCell ref="K94:K95"/>
    <mergeCell ref="M94:M95"/>
    <mergeCell ref="I96:I97"/>
    <mergeCell ref="J96:J97"/>
    <mergeCell ref="K96:K97"/>
    <mergeCell ref="M96:M97"/>
    <mergeCell ref="I98:I99"/>
    <mergeCell ref="J98:J99"/>
    <mergeCell ref="K98:K99"/>
    <mergeCell ref="M98:M99"/>
    <mergeCell ref="H96:H97"/>
    <mergeCell ref="L98:L99"/>
    <mergeCell ref="H94:H95"/>
    <mergeCell ref="H98:H99"/>
    <mergeCell ref="H100:H101"/>
    <mergeCell ref="K92:K93"/>
    <mergeCell ref="M92:M93"/>
    <mergeCell ref="I82:I83"/>
    <mergeCell ref="J82:J83"/>
    <mergeCell ref="K82:K83"/>
    <mergeCell ref="I84:I85"/>
    <mergeCell ref="J84:J85"/>
    <mergeCell ref="K84:K85"/>
    <mergeCell ref="M80:M81"/>
    <mergeCell ref="I76:I77"/>
    <mergeCell ref="J76:J77"/>
    <mergeCell ref="K76:K77"/>
    <mergeCell ref="I78:I79"/>
    <mergeCell ref="J78:J79"/>
    <mergeCell ref="K78:K79"/>
    <mergeCell ref="I80:I81"/>
    <mergeCell ref="J80:J81"/>
    <mergeCell ref="K80:K81"/>
    <mergeCell ref="M64:M65"/>
    <mergeCell ref="M62:M63"/>
    <mergeCell ref="M48:M49"/>
    <mergeCell ref="M50:M51"/>
    <mergeCell ref="I54:I56"/>
    <mergeCell ref="J54:J56"/>
    <mergeCell ref="K54:K56"/>
    <mergeCell ref="J42:J43"/>
    <mergeCell ref="K42:K43"/>
    <mergeCell ref="M42:M43"/>
    <mergeCell ref="I86:I89"/>
    <mergeCell ref="J86:J89"/>
    <mergeCell ref="K86:K89"/>
    <mergeCell ref="M86:M89"/>
    <mergeCell ref="I66:I68"/>
    <mergeCell ref="I90:I91"/>
    <mergeCell ref="J90:J91"/>
    <mergeCell ref="K90:K91"/>
    <mergeCell ref="M90:M91"/>
    <mergeCell ref="M40:M41"/>
    <mergeCell ref="K57:K58"/>
    <mergeCell ref="I62:I63"/>
    <mergeCell ref="I42:I43"/>
    <mergeCell ref="T84:T85"/>
    <mergeCell ref="X80:X81"/>
    <mergeCell ref="X84:X85"/>
    <mergeCell ref="O80:O81"/>
    <mergeCell ref="P80:P81"/>
    <mergeCell ref="Q80:Q81"/>
    <mergeCell ref="W38:W39"/>
    <mergeCell ref="T64:T65"/>
    <mergeCell ref="T66:T68"/>
    <mergeCell ref="X66:X68"/>
    <mergeCell ref="U54:U55"/>
    <mergeCell ref="V54:V55"/>
    <mergeCell ref="W54:W55"/>
    <mergeCell ref="U57:U58"/>
    <mergeCell ref="V57:V58"/>
    <mergeCell ref="W57:W58"/>
    <mergeCell ref="O64:O65"/>
    <mergeCell ref="P64:P65"/>
    <mergeCell ref="Q64:Q65"/>
    <mergeCell ref="S64:S65"/>
    <mergeCell ref="J66:J68"/>
    <mergeCell ref="K66:K68"/>
    <mergeCell ref="M66:M68"/>
    <mergeCell ref="H69:K69"/>
    <mergeCell ref="M69:M70"/>
    <mergeCell ref="I73:I75"/>
    <mergeCell ref="J73:J75"/>
    <mergeCell ref="K73:K75"/>
    <mergeCell ref="AF35:AJ35"/>
    <mergeCell ref="U38:U39"/>
    <mergeCell ref="V38:V39"/>
    <mergeCell ref="I15:I18"/>
    <mergeCell ref="J15:J18"/>
    <mergeCell ref="K15:K18"/>
    <mergeCell ref="M15:M18"/>
    <mergeCell ref="I19:I20"/>
    <mergeCell ref="J19:J20"/>
    <mergeCell ref="K19:K20"/>
    <mergeCell ref="M19:M20"/>
    <mergeCell ref="H19:H20"/>
    <mergeCell ref="H15:H18"/>
    <mergeCell ref="I21:I22"/>
    <mergeCell ref="J21:J22"/>
    <mergeCell ref="K21:K22"/>
    <mergeCell ref="M21:M22"/>
    <mergeCell ref="M35:M37"/>
    <mergeCell ref="H26:H27"/>
    <mergeCell ref="L26:L27"/>
    <mergeCell ref="H30:H31"/>
    <mergeCell ref="L28:L29"/>
    <mergeCell ref="L30:L31"/>
    <mergeCell ref="H28:H29"/>
    <mergeCell ref="K38:K39"/>
    <mergeCell ref="M38:M39"/>
    <mergeCell ref="M23:M25"/>
    <mergeCell ref="I26:I27"/>
    <mergeCell ref="J26:J27"/>
    <mergeCell ref="K26:K27"/>
    <mergeCell ref="M26:M27"/>
    <mergeCell ref="I28:I29"/>
    <mergeCell ref="V28:V29"/>
    <mergeCell ref="U30:U31"/>
    <mergeCell ref="V30:V31"/>
    <mergeCell ref="O38:O39"/>
    <mergeCell ref="P38:P39"/>
    <mergeCell ref="Q38:Q39"/>
    <mergeCell ref="S38:S39"/>
    <mergeCell ref="T26:T27"/>
    <mergeCell ref="N44:N45"/>
    <mergeCell ref="N32:R32"/>
    <mergeCell ref="N34:R34"/>
    <mergeCell ref="O26:O27"/>
    <mergeCell ref="P26:P27"/>
    <mergeCell ref="Q26:Q27"/>
    <mergeCell ref="S26:S27"/>
    <mergeCell ref="S28:S29"/>
    <mergeCell ref="O30:O31"/>
    <mergeCell ref="P30:P31"/>
    <mergeCell ref="Q30:Q31"/>
    <mergeCell ref="S30:S31"/>
    <mergeCell ref="P44:P45"/>
    <mergeCell ref="T98:T99"/>
    <mergeCell ref="T80:T81"/>
    <mergeCell ref="Z98:Z99"/>
    <mergeCell ref="AL98:AL99"/>
    <mergeCell ref="AP98:AP99"/>
    <mergeCell ref="AJ40:AJ41"/>
    <mergeCell ref="AL40:AL41"/>
    <mergeCell ref="L96:L97"/>
    <mergeCell ref="Z84:Z85"/>
    <mergeCell ref="X82:X83"/>
    <mergeCell ref="Z92:Z93"/>
    <mergeCell ref="R96:R97"/>
    <mergeCell ref="X86:X89"/>
    <mergeCell ref="Z86:Z89"/>
    <mergeCell ref="AD96:AD97"/>
    <mergeCell ref="R86:R89"/>
    <mergeCell ref="T86:T89"/>
    <mergeCell ref="R92:R93"/>
    <mergeCell ref="R90:R91"/>
    <mergeCell ref="T96:T97"/>
    <mergeCell ref="X96:X97"/>
    <mergeCell ref="Z96:Z97"/>
    <mergeCell ref="M57:M58"/>
    <mergeCell ref="M82:M83"/>
    <mergeCell ref="M84:M85"/>
    <mergeCell ref="S44:S45"/>
    <mergeCell ref="AP64:AP65"/>
    <mergeCell ref="AD64:AD65"/>
    <mergeCell ref="AF76:AF77"/>
    <mergeCell ref="AJ76:AJ77"/>
    <mergeCell ref="AL76:AL77"/>
    <mergeCell ref="T92:T93"/>
    <mergeCell ref="C115:C122"/>
    <mergeCell ref="E104:G104"/>
    <mergeCell ref="E105:G105"/>
    <mergeCell ref="E108:G108"/>
    <mergeCell ref="E109:G109"/>
    <mergeCell ref="E110:G110"/>
    <mergeCell ref="E113:G113"/>
    <mergeCell ref="C101:C113"/>
    <mergeCell ref="E118:G118"/>
    <mergeCell ref="E119:G119"/>
    <mergeCell ref="E120:G120"/>
    <mergeCell ref="E121:G121"/>
    <mergeCell ref="E122:G122"/>
    <mergeCell ref="E106:G106"/>
    <mergeCell ref="B82:B113"/>
    <mergeCell ref="C87:C88"/>
    <mergeCell ref="D84:G84"/>
    <mergeCell ref="D85:G85"/>
    <mergeCell ref="D87:G87"/>
    <mergeCell ref="D89:G89"/>
    <mergeCell ref="T90:T91"/>
    <mergeCell ref="AL94:AL95"/>
    <mergeCell ref="AJ69:AJ70"/>
    <mergeCell ref="AL90:AL91"/>
    <mergeCell ref="AF92:AF93"/>
    <mergeCell ref="AJ92:AJ93"/>
    <mergeCell ref="AL92:AL93"/>
    <mergeCell ref="AL82:AL83"/>
    <mergeCell ref="AJ86:AJ89"/>
    <mergeCell ref="AL86:AL89"/>
    <mergeCell ref="AF90:AF91"/>
    <mergeCell ref="AJ78:AJ79"/>
    <mergeCell ref="AL78:AL79"/>
    <mergeCell ref="W86:W89"/>
    <mergeCell ref="Y86:Y89"/>
    <mergeCell ref="V90:V91"/>
    <mergeCell ref="W90:W91"/>
    <mergeCell ref="Y90:Y91"/>
    <mergeCell ref="T73:T75"/>
    <mergeCell ref="X73:X75"/>
    <mergeCell ref="X90:X91"/>
    <mergeCell ref="U92:U93"/>
    <mergeCell ref="V92:V93"/>
    <mergeCell ref="AD78:AD79"/>
    <mergeCell ref="AD94:AD95"/>
    <mergeCell ref="AD69:AD70"/>
    <mergeCell ref="T78:T79"/>
    <mergeCell ref="X78:X79"/>
    <mergeCell ref="Z78:Z79"/>
    <mergeCell ref="T82:T83"/>
    <mergeCell ref="AD84:AD85"/>
    <mergeCell ref="AB84:AB85"/>
    <mergeCell ref="AL112:AL113"/>
    <mergeCell ref="AP112:AP113"/>
    <mergeCell ref="AJ100:AJ101"/>
    <mergeCell ref="AL42:AL43"/>
    <mergeCell ref="AP42:AP43"/>
    <mergeCell ref="AF44:AF45"/>
    <mergeCell ref="T76:T77"/>
    <mergeCell ref="X76:X77"/>
    <mergeCell ref="Z76:Z77"/>
    <mergeCell ref="AD76:AD77"/>
    <mergeCell ref="Z64:Z65"/>
    <mergeCell ref="Z44:Z45"/>
    <mergeCell ref="T62:T63"/>
    <mergeCell ref="AF59:AJ59"/>
    <mergeCell ref="AF64:AF65"/>
    <mergeCell ref="AF73:AF75"/>
    <mergeCell ref="AJ73:AJ75"/>
    <mergeCell ref="AL73:AL75"/>
    <mergeCell ref="AP73:AP75"/>
    <mergeCell ref="AJ64:AJ65"/>
    <mergeCell ref="AL64:AL65"/>
    <mergeCell ref="AL96:AL97"/>
    <mergeCell ref="AF86:AF89"/>
    <mergeCell ref="AJ96:AJ97"/>
    <mergeCell ref="AD86:AD89"/>
    <mergeCell ref="AF96:AF97"/>
    <mergeCell ref="AD92:AD93"/>
    <mergeCell ref="X92:X93"/>
    <mergeCell ref="AL62:AL63"/>
    <mergeCell ref="AD62:AD63"/>
    <mergeCell ref="AL80:AL81"/>
    <mergeCell ref="AP80:AP81"/>
    <mergeCell ref="AL123:AL127"/>
    <mergeCell ref="AP144:AP145"/>
    <mergeCell ref="AP128:AP129"/>
    <mergeCell ref="AJ132:AJ139"/>
    <mergeCell ref="AJ142:AJ143"/>
    <mergeCell ref="AL132:AL139"/>
    <mergeCell ref="AP132:AP139"/>
    <mergeCell ref="AF128:AF129"/>
    <mergeCell ref="AL140:AL141"/>
    <mergeCell ref="AP140:AP141"/>
    <mergeCell ref="AL130:AL131"/>
    <mergeCell ref="AP130:AP131"/>
    <mergeCell ref="AP123:AP127"/>
    <mergeCell ref="AJ128:AJ129"/>
    <mergeCell ref="AL128:AL129"/>
    <mergeCell ref="AG130:AG131"/>
    <mergeCell ref="AH130:AH131"/>
    <mergeCell ref="AI130:AI131"/>
    <mergeCell ref="AK130:AK131"/>
    <mergeCell ref="AG132:AG139"/>
    <mergeCell ref="AH132:AH139"/>
    <mergeCell ref="AI132:AI139"/>
    <mergeCell ref="AK132:AK139"/>
    <mergeCell ref="AG140:AG141"/>
    <mergeCell ref="AH140:AH141"/>
    <mergeCell ref="AI140:AI141"/>
    <mergeCell ref="AK140:AK141"/>
    <mergeCell ref="AG142:AG143"/>
    <mergeCell ref="AH142:AH143"/>
    <mergeCell ref="AI142:AI143"/>
    <mergeCell ref="AK142:AK143"/>
    <mergeCell ref="AG144:AG145"/>
    <mergeCell ref="AL146:AL147"/>
    <mergeCell ref="AP146:AP147"/>
    <mergeCell ref="AL142:AL143"/>
    <mergeCell ref="AP142:AP143"/>
    <mergeCell ref="AJ144:AJ145"/>
    <mergeCell ref="AL144:AL145"/>
    <mergeCell ref="AF42:AF43"/>
    <mergeCell ref="AJ42:AJ43"/>
    <mergeCell ref="AP44:AP45"/>
    <mergeCell ref="AF48:AF49"/>
    <mergeCell ref="AF46:AF47"/>
    <mergeCell ref="AJ82:AJ83"/>
    <mergeCell ref="AF82:AF83"/>
    <mergeCell ref="AF66:AF68"/>
    <mergeCell ref="AJ66:AJ68"/>
    <mergeCell ref="AL66:AL68"/>
    <mergeCell ref="AP66:AP68"/>
    <mergeCell ref="AJ46:AJ47"/>
    <mergeCell ref="AL46:AL47"/>
    <mergeCell ref="AP76:AP77"/>
    <mergeCell ref="AF78:AF79"/>
    <mergeCell ref="AP92:AP93"/>
    <mergeCell ref="AP78:AP79"/>
    <mergeCell ref="AF80:AF81"/>
    <mergeCell ref="AJ130:AJ131"/>
    <mergeCell ref="AF140:AF141"/>
    <mergeCell ref="AJ140:AJ141"/>
    <mergeCell ref="AJ84:AJ85"/>
    <mergeCell ref="AL84:AL85"/>
    <mergeCell ref="AP94:AP95"/>
    <mergeCell ref="AP86:AP89"/>
    <mergeCell ref="AP82:AP83"/>
    <mergeCell ref="N146:N147"/>
    <mergeCell ref="A50:A68"/>
    <mergeCell ref="B50:B68"/>
    <mergeCell ref="D50:G50"/>
    <mergeCell ref="D54:G54"/>
    <mergeCell ref="D65:G65"/>
    <mergeCell ref="N96:N97"/>
    <mergeCell ref="D51:G51"/>
    <mergeCell ref="D52:G52"/>
    <mergeCell ref="D53:G53"/>
    <mergeCell ref="D88:G88"/>
    <mergeCell ref="D72:G72"/>
    <mergeCell ref="D71:G71"/>
    <mergeCell ref="D73:G73"/>
    <mergeCell ref="E103:G103"/>
    <mergeCell ref="E107:G107"/>
    <mergeCell ref="N84:N85"/>
    <mergeCell ref="L86:L89"/>
    <mergeCell ref="N86:N89"/>
    <mergeCell ref="D55:G55"/>
    <mergeCell ref="D62:G62"/>
    <mergeCell ref="D63:G63"/>
    <mergeCell ref="D64:G64"/>
    <mergeCell ref="L82:L83"/>
    <mergeCell ref="L84:L85"/>
    <mergeCell ref="D60:G60"/>
    <mergeCell ref="D61:G61"/>
    <mergeCell ref="H57:H58"/>
    <mergeCell ref="D76:G76"/>
    <mergeCell ref="D74:G74"/>
    <mergeCell ref="D75:G75"/>
    <mergeCell ref="H86:H89"/>
    <mergeCell ref="Z128:Z129"/>
    <mergeCell ref="T130:T131"/>
    <mergeCell ref="X130:X131"/>
    <mergeCell ref="Z130:Z131"/>
    <mergeCell ref="AD130:AD131"/>
    <mergeCell ref="X132:X139"/>
    <mergeCell ref="D144:G144"/>
    <mergeCell ref="H144:H145"/>
    <mergeCell ref="L144:L145"/>
    <mergeCell ref="N144:N145"/>
    <mergeCell ref="R144:R145"/>
    <mergeCell ref="H132:H139"/>
    <mergeCell ref="D132:G132"/>
    <mergeCell ref="D142:G142"/>
    <mergeCell ref="D143:G143"/>
    <mergeCell ref="N132:N139"/>
    <mergeCell ref="R132:R139"/>
    <mergeCell ref="N142:N143"/>
    <mergeCell ref="R142:R143"/>
    <mergeCell ref="L132:L139"/>
    <mergeCell ref="D145:G145"/>
    <mergeCell ref="H140:H141"/>
    <mergeCell ref="T144:T145"/>
    <mergeCell ref="X144:X145"/>
    <mergeCell ref="Z144:Z145"/>
    <mergeCell ref="AD144:AD145"/>
    <mergeCell ref="E136:G136"/>
    <mergeCell ref="F137:G137"/>
    <mergeCell ref="F138:G138"/>
    <mergeCell ref="F139:G139"/>
    <mergeCell ref="D140:G140"/>
    <mergeCell ref="D133:G133"/>
    <mergeCell ref="T146:T147"/>
    <mergeCell ref="X146:X147"/>
    <mergeCell ref="Z146:Z147"/>
    <mergeCell ref="AD146:AD147"/>
    <mergeCell ref="AF146:AF147"/>
    <mergeCell ref="AJ146:AJ147"/>
    <mergeCell ref="AF132:AF139"/>
    <mergeCell ref="R140:R141"/>
    <mergeCell ref="AD142:AD143"/>
    <mergeCell ref="AF130:AF131"/>
    <mergeCell ref="AF142:AF143"/>
    <mergeCell ref="T142:T143"/>
    <mergeCell ref="X142:X143"/>
    <mergeCell ref="AD140:AD141"/>
    <mergeCell ref="AD132:AD139"/>
    <mergeCell ref="AF144:AF145"/>
    <mergeCell ref="L90:L91"/>
    <mergeCell ref="L92:L93"/>
    <mergeCell ref="N92:N93"/>
    <mergeCell ref="AJ90:AJ91"/>
    <mergeCell ref="AF94:AF95"/>
    <mergeCell ref="AJ94:AJ95"/>
    <mergeCell ref="L123:L127"/>
    <mergeCell ref="R123:R127"/>
    <mergeCell ref="Z142:Z143"/>
    <mergeCell ref="T132:T139"/>
    <mergeCell ref="Z140:Z141"/>
    <mergeCell ref="Z132:Z139"/>
    <mergeCell ref="R128:R129"/>
    <mergeCell ref="N128:N129"/>
    <mergeCell ref="L128:L129"/>
    <mergeCell ref="AF100:AF101"/>
    <mergeCell ref="Z82:Z83"/>
    <mergeCell ref="H80:H81"/>
    <mergeCell ref="H82:H83"/>
    <mergeCell ref="AF26:AF27"/>
    <mergeCell ref="N23:N25"/>
    <mergeCell ref="R23:R25"/>
    <mergeCell ref="H21:H22"/>
    <mergeCell ref="L80:L81"/>
    <mergeCell ref="N80:N81"/>
    <mergeCell ref="R82:R83"/>
    <mergeCell ref="R80:R81"/>
    <mergeCell ref="N82:N83"/>
    <mergeCell ref="AF54:AF55"/>
    <mergeCell ref="N21:N22"/>
    <mergeCell ref="R42:R43"/>
    <mergeCell ref="H42:H43"/>
    <mergeCell ref="L42:L43"/>
    <mergeCell ref="H40:H41"/>
    <mergeCell ref="L40:L41"/>
    <mergeCell ref="I38:I39"/>
    <mergeCell ref="J38:J39"/>
    <mergeCell ref="I30:I31"/>
    <mergeCell ref="AF62:AF63"/>
    <mergeCell ref="N26:N27"/>
    <mergeCell ref="R26:R27"/>
    <mergeCell ref="N28:N29"/>
    <mergeCell ref="R28:R29"/>
    <mergeCell ref="N30:N31"/>
    <mergeCell ref="R38:R39"/>
    <mergeCell ref="O28:O29"/>
    <mergeCell ref="P28:P29"/>
    <mergeCell ref="Q28:Q29"/>
    <mergeCell ref="M28:M29"/>
    <mergeCell ref="M30:M31"/>
    <mergeCell ref="H38:H39"/>
    <mergeCell ref="L38:L39"/>
    <mergeCell ref="I57:I58"/>
    <mergeCell ref="J57:J58"/>
    <mergeCell ref="N48:N49"/>
    <mergeCell ref="R48:R49"/>
    <mergeCell ref="Z48:Z49"/>
    <mergeCell ref="AF52:AF53"/>
    <mergeCell ref="J30:J31"/>
    <mergeCell ref="D67:G67"/>
    <mergeCell ref="D68:G68"/>
    <mergeCell ref="D38:G38"/>
    <mergeCell ref="D29:G29"/>
    <mergeCell ref="D32:G32"/>
    <mergeCell ref="D31:G31"/>
    <mergeCell ref="H35:L35"/>
    <mergeCell ref="H32:L32"/>
    <mergeCell ref="H34:L34"/>
    <mergeCell ref="T40:T41"/>
    <mergeCell ref="T42:T43"/>
    <mergeCell ref="X40:X41"/>
    <mergeCell ref="Z40:Z41"/>
    <mergeCell ref="X42:X43"/>
    <mergeCell ref="Z42:Z43"/>
    <mergeCell ref="AD50:AD51"/>
    <mergeCell ref="T38:T39"/>
    <mergeCell ref="X38:X39"/>
    <mergeCell ref="O40:O41"/>
    <mergeCell ref="P40:P41"/>
    <mergeCell ref="Q40:Q41"/>
    <mergeCell ref="T48:T49"/>
    <mergeCell ref="X48:X49"/>
    <mergeCell ref="L44:L45"/>
    <mergeCell ref="L46:L47"/>
    <mergeCell ref="D30:G30"/>
    <mergeCell ref="D41:G41"/>
    <mergeCell ref="D42:G42"/>
    <mergeCell ref="D46:G46"/>
    <mergeCell ref="D47:G47"/>
    <mergeCell ref="D43:G43"/>
    <mergeCell ref="D44:G44"/>
    <mergeCell ref="D45:G45"/>
    <mergeCell ref="D28:G28"/>
    <mergeCell ref="N40:N41"/>
    <mergeCell ref="R40:R41"/>
    <mergeCell ref="N42:N43"/>
    <mergeCell ref="K44:K45"/>
    <mergeCell ref="O46:O47"/>
    <mergeCell ref="R44:R45"/>
    <mergeCell ref="H48:H49"/>
    <mergeCell ref="L48:L49"/>
    <mergeCell ref="P46:P47"/>
    <mergeCell ref="Q46:Q47"/>
    <mergeCell ref="S46:S47"/>
    <mergeCell ref="O48:O49"/>
    <mergeCell ref="P48:P49"/>
    <mergeCell ref="Q48:Q49"/>
    <mergeCell ref="S48:S49"/>
    <mergeCell ref="R30:R31"/>
    <mergeCell ref="N35:R35"/>
    <mergeCell ref="N38:N39"/>
    <mergeCell ref="K30:K31"/>
    <mergeCell ref="AF40:AF41"/>
    <mergeCell ref="AF38:AF39"/>
    <mergeCell ref="AJ38:AJ39"/>
    <mergeCell ref="AL38:AL39"/>
    <mergeCell ref="AJ44:AJ45"/>
    <mergeCell ref="AL44:AL45"/>
    <mergeCell ref="AJ48:AJ49"/>
    <mergeCell ref="AL48:AL49"/>
    <mergeCell ref="AP40:AP41"/>
    <mergeCell ref="X50:X51"/>
    <mergeCell ref="X46:X47"/>
    <mergeCell ref="AP38:AP39"/>
    <mergeCell ref="Z38:Z39"/>
    <mergeCell ref="Z50:Z51"/>
    <mergeCell ref="Y52:Y53"/>
    <mergeCell ref="Y54:Y55"/>
    <mergeCell ref="AA38:AA39"/>
    <mergeCell ref="AB38:AB39"/>
    <mergeCell ref="AC38:AC39"/>
    <mergeCell ref="AE38:AE39"/>
    <mergeCell ref="AA40:AA41"/>
    <mergeCell ref="AB40:AB41"/>
    <mergeCell ref="AC40:AC41"/>
    <mergeCell ref="AE40:AE41"/>
    <mergeCell ref="AD40:AD41"/>
    <mergeCell ref="AD42:AD43"/>
    <mergeCell ref="AD38:AD39"/>
    <mergeCell ref="Y48:Y49"/>
    <mergeCell ref="AE44:AE45"/>
    <mergeCell ref="AE46:AE47"/>
    <mergeCell ref="AA48:AA49"/>
    <mergeCell ref="AB48:AB49"/>
    <mergeCell ref="X57:X58"/>
    <mergeCell ref="AD52:AD53"/>
    <mergeCell ref="Z54:Z55"/>
    <mergeCell ref="Z57:Z58"/>
    <mergeCell ref="AD57:AD58"/>
    <mergeCell ref="N52:N53"/>
    <mergeCell ref="R52:R53"/>
    <mergeCell ref="R54:R55"/>
    <mergeCell ref="AF50:AF51"/>
    <mergeCell ref="AJ50:AJ51"/>
    <mergeCell ref="AL50:AL51"/>
    <mergeCell ref="AP50:AP51"/>
    <mergeCell ref="AJ54:AJ55"/>
    <mergeCell ref="AL54:AL55"/>
    <mergeCell ref="U50:U51"/>
    <mergeCell ref="V50:V51"/>
    <mergeCell ref="W50:W51"/>
    <mergeCell ref="Y50:Y51"/>
    <mergeCell ref="U52:U53"/>
    <mergeCell ref="O50:O51"/>
    <mergeCell ref="P50:P51"/>
    <mergeCell ref="Q50:Q51"/>
    <mergeCell ref="N57:N58"/>
    <mergeCell ref="O52:O53"/>
    <mergeCell ref="P52:P53"/>
    <mergeCell ref="Q52:Q53"/>
    <mergeCell ref="S52:S53"/>
    <mergeCell ref="O54:O55"/>
    <mergeCell ref="AJ52:AJ53"/>
    <mergeCell ref="AL52:AL53"/>
    <mergeCell ref="AP52:AP53"/>
    <mergeCell ref="AJ57:AJ58"/>
    <mergeCell ref="A23:A39"/>
    <mergeCell ref="B23:B39"/>
    <mergeCell ref="D16:G16"/>
    <mergeCell ref="D18:G18"/>
    <mergeCell ref="D19:G19"/>
    <mergeCell ref="D20:G20"/>
    <mergeCell ref="D21:G21"/>
    <mergeCell ref="D17:G17"/>
    <mergeCell ref="D22:G22"/>
    <mergeCell ref="D23:G23"/>
    <mergeCell ref="D39:G39"/>
    <mergeCell ref="D40:G40"/>
    <mergeCell ref="D33:G33"/>
    <mergeCell ref="D36:G36"/>
    <mergeCell ref="D37:G37"/>
    <mergeCell ref="D34:G34"/>
    <mergeCell ref="D35:G35"/>
    <mergeCell ref="A15:A22"/>
    <mergeCell ref="B15:B22"/>
    <mergeCell ref="D15:G15"/>
    <mergeCell ref="C36:C37"/>
    <mergeCell ref="D24:G24"/>
    <mergeCell ref="D25:G25"/>
    <mergeCell ref="D26:G26"/>
    <mergeCell ref="D27:G27"/>
    <mergeCell ref="A40:A49"/>
    <mergeCell ref="B40:B49"/>
    <mergeCell ref="D48:G48"/>
    <mergeCell ref="D49:G49"/>
    <mergeCell ref="AL19:AL20"/>
    <mergeCell ref="X21:X22"/>
    <mergeCell ref="T15:T16"/>
    <mergeCell ref="X15:X16"/>
    <mergeCell ref="Z15:Z16"/>
    <mergeCell ref="AD15:AD16"/>
    <mergeCell ref="T19:T20"/>
    <mergeCell ref="X19:X20"/>
    <mergeCell ref="Z19:Z20"/>
    <mergeCell ref="AD19:AD20"/>
    <mergeCell ref="R21:R22"/>
    <mergeCell ref="AE15:AE16"/>
    <mergeCell ref="AA19:AA20"/>
    <mergeCell ref="AB19:AB20"/>
    <mergeCell ref="AC19:AC20"/>
    <mergeCell ref="AE19:AE20"/>
    <mergeCell ref="AA21:AA22"/>
    <mergeCell ref="AB21:AB22"/>
    <mergeCell ref="AC21:AC22"/>
    <mergeCell ref="AE21:AE22"/>
    <mergeCell ref="U15:U16"/>
    <mergeCell ref="V15:V16"/>
    <mergeCell ref="W15:W16"/>
    <mergeCell ref="Y15:Y16"/>
    <mergeCell ref="U19:U20"/>
    <mergeCell ref="V19:V20"/>
    <mergeCell ref="W19:W20"/>
    <mergeCell ref="Y19:Y20"/>
    <mergeCell ref="AF21:AF22"/>
    <mergeCell ref="T21:T22"/>
    <mergeCell ref="Z21:Z22"/>
    <mergeCell ref="S19:S20"/>
    <mergeCell ref="AL21:AL22"/>
    <mergeCell ref="AP21:AP22"/>
    <mergeCell ref="AJ15:AJ16"/>
    <mergeCell ref="AL15:AL16"/>
    <mergeCell ref="AI19:AI20"/>
    <mergeCell ref="AG21:AG22"/>
    <mergeCell ref="AH21:AH22"/>
    <mergeCell ref="AI21:AI22"/>
    <mergeCell ref="T30:T31"/>
    <mergeCell ref="AP19:AP20"/>
    <mergeCell ref="AF23:AF25"/>
    <mergeCell ref="AJ23:AJ25"/>
    <mergeCell ref="AL23:AL25"/>
    <mergeCell ref="AP23:AP25"/>
    <mergeCell ref="R15:R18"/>
    <mergeCell ref="AA23:AA25"/>
    <mergeCell ref="AB23:AB25"/>
    <mergeCell ref="U21:U22"/>
    <mergeCell ref="V21:V22"/>
    <mergeCell ref="W21:W22"/>
    <mergeCell ref="Y21:Y22"/>
    <mergeCell ref="U23:U25"/>
    <mergeCell ref="V23:V25"/>
    <mergeCell ref="W23:W25"/>
    <mergeCell ref="Y23:Y25"/>
    <mergeCell ref="U26:U27"/>
    <mergeCell ref="V26:V27"/>
    <mergeCell ref="W26:W27"/>
    <mergeCell ref="Y26:Y27"/>
    <mergeCell ref="AK19:AK20"/>
    <mergeCell ref="X30:X31"/>
    <mergeCell ref="AF19:AF20"/>
    <mergeCell ref="AL5:AL6"/>
    <mergeCell ref="AP5:AP6"/>
    <mergeCell ref="AF7:AF8"/>
    <mergeCell ref="AJ7:AJ8"/>
    <mergeCell ref="AL7:AL8"/>
    <mergeCell ref="AP7:AP8"/>
    <mergeCell ref="X9:X10"/>
    <mergeCell ref="Z9:Z10"/>
    <mergeCell ref="AD9:AD10"/>
    <mergeCell ref="T13:T14"/>
    <mergeCell ref="T9:T10"/>
    <mergeCell ref="T7:T8"/>
    <mergeCell ref="X7:X8"/>
    <mergeCell ref="AD7:AD8"/>
    <mergeCell ref="AF9:AF10"/>
    <mergeCell ref="AJ9:AJ10"/>
    <mergeCell ref="AL9:AL10"/>
    <mergeCell ref="AP9:AP10"/>
    <mergeCell ref="AF11:AF12"/>
    <mergeCell ref="AJ11:AJ12"/>
    <mergeCell ref="AL11:AL12"/>
    <mergeCell ref="AP11:AP12"/>
    <mergeCell ref="AF13:AF14"/>
    <mergeCell ref="AJ13:AJ14"/>
    <mergeCell ref="AL13:AL14"/>
    <mergeCell ref="AP13:AP14"/>
    <mergeCell ref="T11:T12"/>
    <mergeCell ref="Z7:Z8"/>
    <mergeCell ref="AK9:AK10"/>
    <mergeCell ref="AK11:AK12"/>
    <mergeCell ref="AK13:AK14"/>
    <mergeCell ref="AE13:AE14"/>
    <mergeCell ref="AF5:AF6"/>
    <mergeCell ref="AJ5:AJ6"/>
    <mergeCell ref="L21:L22"/>
    <mergeCell ref="H23:H25"/>
    <mergeCell ref="L23:L25"/>
    <mergeCell ref="I23:I25"/>
    <mergeCell ref="J23:J25"/>
    <mergeCell ref="K23:K25"/>
    <mergeCell ref="AD23:AD25"/>
    <mergeCell ref="L15:L18"/>
    <mergeCell ref="L19:L20"/>
    <mergeCell ref="AF28:AF29"/>
    <mergeCell ref="AJ28:AJ29"/>
    <mergeCell ref="AF30:AF31"/>
    <mergeCell ref="AJ30:AJ31"/>
    <mergeCell ref="AF32:AJ32"/>
    <mergeCell ref="AF15:AF16"/>
    <mergeCell ref="Z11:Z12"/>
    <mergeCell ref="AD11:AD12"/>
    <mergeCell ref="AJ21:AJ22"/>
    <mergeCell ref="AJ19:AJ20"/>
    <mergeCell ref="J28:J29"/>
    <mergeCell ref="K28:K29"/>
    <mergeCell ref="Q23:Q25"/>
    <mergeCell ref="P23:P25"/>
    <mergeCell ref="O23:O25"/>
    <mergeCell ref="S23:S25"/>
    <mergeCell ref="Q19:Q20"/>
    <mergeCell ref="S11:S12"/>
    <mergeCell ref="Q13:Q14"/>
    <mergeCell ref="S13:S14"/>
    <mergeCell ref="Z30:Z31"/>
    <mergeCell ref="E135:G135"/>
    <mergeCell ref="E127:G127"/>
    <mergeCell ref="D128:G128"/>
    <mergeCell ref="D129:G129"/>
    <mergeCell ref="D148:G148"/>
    <mergeCell ref="D95:G95"/>
    <mergeCell ref="D130:G130"/>
    <mergeCell ref="D123:G123"/>
    <mergeCell ref="E102:G102"/>
    <mergeCell ref="D98:G98"/>
    <mergeCell ref="D99:G99"/>
    <mergeCell ref="E111:G111"/>
    <mergeCell ref="E112:G112"/>
    <mergeCell ref="L11:L12"/>
    <mergeCell ref="J13:J14"/>
    <mergeCell ref="K13:K14"/>
    <mergeCell ref="H44:H45"/>
    <mergeCell ref="D56:G56"/>
    <mergeCell ref="D57:G57"/>
    <mergeCell ref="D58:G58"/>
    <mergeCell ref="D59:G59"/>
    <mergeCell ref="L66:L68"/>
    <mergeCell ref="D66:G66"/>
    <mergeCell ref="D114:G114"/>
    <mergeCell ref="D115:G115"/>
    <mergeCell ref="E116:G116"/>
    <mergeCell ref="E117:G117"/>
    <mergeCell ref="I64:I65"/>
    <mergeCell ref="J64:J65"/>
    <mergeCell ref="K64:K65"/>
    <mergeCell ref="I92:I93"/>
    <mergeCell ref="J92:J93"/>
    <mergeCell ref="B128:B131"/>
    <mergeCell ref="A128:A131"/>
    <mergeCell ref="B69:B81"/>
    <mergeCell ref="A69:A81"/>
    <mergeCell ref="A123:A127"/>
    <mergeCell ref="B123:B127"/>
    <mergeCell ref="D131:G131"/>
    <mergeCell ref="D78:G78"/>
    <mergeCell ref="D79:G79"/>
    <mergeCell ref="D80:G80"/>
    <mergeCell ref="D81:G81"/>
    <mergeCell ref="D82:G82"/>
    <mergeCell ref="D124:G124"/>
    <mergeCell ref="E125:G125"/>
    <mergeCell ref="D101:G101"/>
    <mergeCell ref="D100:G100"/>
    <mergeCell ref="D96:G96"/>
    <mergeCell ref="D97:G97"/>
    <mergeCell ref="D77:G77"/>
    <mergeCell ref="D86:G86"/>
    <mergeCell ref="A114:A122"/>
    <mergeCell ref="B114:B122"/>
    <mergeCell ref="E126:G126"/>
    <mergeCell ref="D90:G90"/>
    <mergeCell ref="D91:G91"/>
    <mergeCell ref="D92:G92"/>
    <mergeCell ref="D93:G93"/>
    <mergeCell ref="D94:G94"/>
    <mergeCell ref="D69:G69"/>
    <mergeCell ref="D70:G70"/>
    <mergeCell ref="D83:G83"/>
    <mergeCell ref="A82:A113"/>
    <mergeCell ref="B5:B14"/>
    <mergeCell ref="A5:A14"/>
    <mergeCell ref="Z5:Z6"/>
    <mergeCell ref="AD5:AD6"/>
    <mergeCell ref="Z13:Z14"/>
    <mergeCell ref="AD13:AD14"/>
    <mergeCell ref="T5:T6"/>
    <mergeCell ref="X5:X6"/>
    <mergeCell ref="D14:G14"/>
    <mergeCell ref="X13:X14"/>
    <mergeCell ref="D5:G5"/>
    <mergeCell ref="H7:H8"/>
    <mergeCell ref="L7:L8"/>
    <mergeCell ref="D6:G6"/>
    <mergeCell ref="D7:G7"/>
    <mergeCell ref="D8:G8"/>
    <mergeCell ref="D9:G9"/>
    <mergeCell ref="D10:G10"/>
    <mergeCell ref="D11:G11"/>
    <mergeCell ref="D12:G12"/>
    <mergeCell ref="J5:J6"/>
    <mergeCell ref="K5:K6"/>
    <mergeCell ref="M5:M6"/>
    <mergeCell ref="I7:I8"/>
    <mergeCell ref="J7:J8"/>
    <mergeCell ref="K7:K8"/>
    <mergeCell ref="M7:M8"/>
    <mergeCell ref="H11:H12"/>
    <mergeCell ref="AA13:AA14"/>
    <mergeCell ref="AB13:AB14"/>
    <mergeCell ref="H46:H47"/>
    <mergeCell ref="A2:B4"/>
    <mergeCell ref="C2:G4"/>
    <mergeCell ref="H2:R2"/>
    <mergeCell ref="H13:H14"/>
    <mergeCell ref="L13:L14"/>
    <mergeCell ref="N5:N6"/>
    <mergeCell ref="R5:R6"/>
    <mergeCell ref="N9:N10"/>
    <mergeCell ref="R9:R10"/>
    <mergeCell ref="N11:N12"/>
    <mergeCell ref="R11:R12"/>
    <mergeCell ref="N13:N14"/>
    <mergeCell ref="R13:R14"/>
    <mergeCell ref="H5:H6"/>
    <mergeCell ref="L5:L6"/>
    <mergeCell ref="H9:H10"/>
    <mergeCell ref="L9:L10"/>
    <mergeCell ref="D13:G13"/>
    <mergeCell ref="I9:I10"/>
    <mergeCell ref="J9:J10"/>
    <mergeCell ref="K9:K10"/>
    <mergeCell ref="M9:M10"/>
    <mergeCell ref="M11:M12"/>
    <mergeCell ref="M13:M14"/>
    <mergeCell ref="I11:I12"/>
    <mergeCell ref="J11:J12"/>
    <mergeCell ref="K11:K12"/>
    <mergeCell ref="I13:I14"/>
    <mergeCell ref="O44:O45"/>
    <mergeCell ref="H3:M3"/>
    <mergeCell ref="I5:I6"/>
    <mergeCell ref="S57:S58"/>
    <mergeCell ref="I44:I45"/>
    <mergeCell ref="J44:J45"/>
    <mergeCell ref="S40:S41"/>
    <mergeCell ref="S42:S43"/>
    <mergeCell ref="L73:L75"/>
    <mergeCell ref="N73:N75"/>
    <mergeCell ref="R73:R75"/>
    <mergeCell ref="O66:O68"/>
    <mergeCell ref="P66:P68"/>
    <mergeCell ref="Q66:Q68"/>
    <mergeCell ref="S66:S68"/>
    <mergeCell ref="Q42:Q43"/>
    <mergeCell ref="Q44:Q45"/>
    <mergeCell ref="O42:O43"/>
    <mergeCell ref="P42:P43"/>
    <mergeCell ref="M46:M47"/>
    <mergeCell ref="I46:I47"/>
    <mergeCell ref="J46:J47"/>
    <mergeCell ref="K46:K47"/>
    <mergeCell ref="I48:I49"/>
    <mergeCell ref="J48:J49"/>
    <mergeCell ref="K48:K49"/>
    <mergeCell ref="I50:I51"/>
    <mergeCell ref="J50:J51"/>
    <mergeCell ref="K50:K51"/>
    <mergeCell ref="M54:M56"/>
    <mergeCell ref="M52:M53"/>
    <mergeCell ref="M44:M45"/>
    <mergeCell ref="L57:L58"/>
    <mergeCell ref="N46:N47"/>
    <mergeCell ref="R46:R47"/>
    <mergeCell ref="T54:T55"/>
    <mergeCell ref="X54:X55"/>
    <mergeCell ref="T52:T53"/>
    <mergeCell ref="X52:X53"/>
    <mergeCell ref="T50:T51"/>
    <mergeCell ref="V52:V53"/>
    <mergeCell ref="W52:W53"/>
    <mergeCell ref="X64:X65"/>
    <mergeCell ref="X62:X63"/>
    <mergeCell ref="N54:N55"/>
    <mergeCell ref="X69:X70"/>
    <mergeCell ref="V48:V49"/>
    <mergeCell ref="W48:W49"/>
    <mergeCell ref="R50:R51"/>
    <mergeCell ref="N62:N63"/>
    <mergeCell ref="R62:R63"/>
    <mergeCell ref="S62:S63"/>
    <mergeCell ref="P54:P55"/>
    <mergeCell ref="Q54:Q55"/>
    <mergeCell ref="S54:S55"/>
    <mergeCell ref="O57:O58"/>
    <mergeCell ref="P57:P58"/>
    <mergeCell ref="Q57:Q58"/>
    <mergeCell ref="O62:O63"/>
    <mergeCell ref="P62:P63"/>
    <mergeCell ref="Q62:Q63"/>
    <mergeCell ref="U62:U63"/>
    <mergeCell ref="V62:V63"/>
    <mergeCell ref="W62:W63"/>
    <mergeCell ref="N66:N68"/>
    <mergeCell ref="T59:X59"/>
    <mergeCell ref="T57:T58"/>
    <mergeCell ref="N78:N79"/>
    <mergeCell ref="R57:R58"/>
    <mergeCell ref="R64:R65"/>
    <mergeCell ref="H50:H51"/>
    <mergeCell ref="L50:L51"/>
    <mergeCell ref="L62:L63"/>
    <mergeCell ref="L76:L77"/>
    <mergeCell ref="N76:N77"/>
    <mergeCell ref="N64:N65"/>
    <mergeCell ref="L69:L70"/>
    <mergeCell ref="H73:H75"/>
    <mergeCell ref="H76:H77"/>
    <mergeCell ref="H78:H79"/>
    <mergeCell ref="R76:R77"/>
    <mergeCell ref="R69:R70"/>
    <mergeCell ref="R66:R68"/>
    <mergeCell ref="N59:R59"/>
    <mergeCell ref="H59:L59"/>
    <mergeCell ref="N50:N51"/>
    <mergeCell ref="H64:H65"/>
    <mergeCell ref="H52:H53"/>
    <mergeCell ref="L52:L53"/>
    <mergeCell ref="H62:H63"/>
    <mergeCell ref="H54:H56"/>
    <mergeCell ref="L64:L65"/>
    <mergeCell ref="L54:L55"/>
    <mergeCell ref="M73:M75"/>
    <mergeCell ref="L78:L79"/>
    <mergeCell ref="M76:M77"/>
    <mergeCell ref="M78:M79"/>
    <mergeCell ref="J62:J63"/>
    <mergeCell ref="K62:K63"/>
    <mergeCell ref="T34:X34"/>
    <mergeCell ref="Z32:AD32"/>
    <mergeCell ref="Z46:Z47"/>
    <mergeCell ref="T28:T29"/>
    <mergeCell ref="X28:X29"/>
    <mergeCell ref="T32:X32"/>
    <mergeCell ref="AD44:AD45"/>
    <mergeCell ref="T44:T45"/>
    <mergeCell ref="X44:X45"/>
    <mergeCell ref="Z34:AD34"/>
    <mergeCell ref="Z28:Z29"/>
    <mergeCell ref="T46:T47"/>
    <mergeCell ref="Z35:AD35"/>
    <mergeCell ref="T35:X35"/>
    <mergeCell ref="AD46:AD47"/>
    <mergeCell ref="AA44:AA45"/>
    <mergeCell ref="AB44:AB45"/>
    <mergeCell ref="AC44:AC45"/>
    <mergeCell ref="AA46:AA47"/>
    <mergeCell ref="AB46:AB47"/>
    <mergeCell ref="AC46:AC47"/>
    <mergeCell ref="AA42:AA43"/>
    <mergeCell ref="AB42:AB43"/>
    <mergeCell ref="AC42:AC43"/>
    <mergeCell ref="W28:W29"/>
    <mergeCell ref="Y28:Y29"/>
    <mergeCell ref="W30:W31"/>
    <mergeCell ref="Y30:Y31"/>
    <mergeCell ref="AC30:AC31"/>
    <mergeCell ref="AD28:AD29"/>
    <mergeCell ref="Y38:Y39"/>
    <mergeCell ref="U28:U29"/>
    <mergeCell ref="X26:X27"/>
    <mergeCell ref="Z26:Z27"/>
    <mergeCell ref="AD26:AD27"/>
    <mergeCell ref="T23:T25"/>
    <mergeCell ref="X23:X25"/>
    <mergeCell ref="Z23:Z25"/>
    <mergeCell ref="AD21:AD22"/>
    <mergeCell ref="AD123:AD127"/>
    <mergeCell ref="T106:T108"/>
    <mergeCell ref="X106:X108"/>
    <mergeCell ref="T109:T111"/>
    <mergeCell ref="H130:H131"/>
    <mergeCell ref="L130:L131"/>
    <mergeCell ref="N130:N131"/>
    <mergeCell ref="R130:R131"/>
    <mergeCell ref="T128:T129"/>
    <mergeCell ref="N123:N127"/>
    <mergeCell ref="T112:T113"/>
    <mergeCell ref="X109:X111"/>
    <mergeCell ref="X112:X113"/>
    <mergeCell ref="Z106:Z108"/>
    <mergeCell ref="AD106:AD108"/>
    <mergeCell ref="Z109:Z111"/>
    <mergeCell ref="AD109:AD111"/>
    <mergeCell ref="Z112:Z113"/>
    <mergeCell ref="AD112:AD113"/>
    <mergeCell ref="T114:T115"/>
    <mergeCell ref="X114:X115"/>
    <mergeCell ref="X128:X129"/>
    <mergeCell ref="Y78:Y79"/>
    <mergeCell ref="H128:H129"/>
    <mergeCell ref="U90:U91"/>
    <mergeCell ref="T140:T141"/>
    <mergeCell ref="T123:T127"/>
    <mergeCell ref="X123:X127"/>
    <mergeCell ref="Z123:Z127"/>
    <mergeCell ref="L140:L141"/>
    <mergeCell ref="H142:H143"/>
    <mergeCell ref="L142:L143"/>
    <mergeCell ref="N140:N141"/>
    <mergeCell ref="X140:X141"/>
    <mergeCell ref="I130:I131"/>
    <mergeCell ref="J130:J131"/>
    <mergeCell ref="K130:K131"/>
    <mergeCell ref="M130:M131"/>
    <mergeCell ref="H84:H85"/>
    <mergeCell ref="H90:H91"/>
    <mergeCell ref="N94:N95"/>
    <mergeCell ref="H92:H93"/>
    <mergeCell ref="L94:L95"/>
    <mergeCell ref="R94:R95"/>
    <mergeCell ref="T94:T95"/>
    <mergeCell ref="X94:X95"/>
    <mergeCell ref="Z94:Z95"/>
    <mergeCell ref="T100:T101"/>
    <mergeCell ref="X100:X101"/>
    <mergeCell ref="T102:T105"/>
    <mergeCell ref="X102:X105"/>
    <mergeCell ref="Z100:Z101"/>
    <mergeCell ref="Z102:Z105"/>
    <mergeCell ref="R84:R85"/>
    <mergeCell ref="N90:N91"/>
    <mergeCell ref="V114:V115"/>
    <mergeCell ref="U98:U99"/>
    <mergeCell ref="AL100:AL101"/>
    <mergeCell ref="AP100:AP101"/>
    <mergeCell ref="AL102:AL105"/>
    <mergeCell ref="AP102:AP105"/>
    <mergeCell ref="AL106:AL108"/>
    <mergeCell ref="T116:T118"/>
    <mergeCell ref="T119:T120"/>
    <mergeCell ref="T121:T122"/>
    <mergeCell ref="X116:X118"/>
    <mergeCell ref="X119:X120"/>
    <mergeCell ref="X121:X122"/>
    <mergeCell ref="Z114:Z115"/>
    <mergeCell ref="Z116:Z118"/>
    <mergeCell ref="Z119:Z120"/>
    <mergeCell ref="Z121:Z122"/>
    <mergeCell ref="AL114:AL115"/>
    <mergeCell ref="AP114:AP115"/>
    <mergeCell ref="AL116:AL118"/>
    <mergeCell ref="AP116:AP118"/>
    <mergeCell ref="AL119:AL120"/>
    <mergeCell ref="AP119:AP120"/>
    <mergeCell ref="AL121:AL122"/>
    <mergeCell ref="AP121:AP122"/>
    <mergeCell ref="AD114:AD115"/>
    <mergeCell ref="AD100:AD101"/>
    <mergeCell ref="AD102:AD105"/>
    <mergeCell ref="AD116:AD118"/>
    <mergeCell ref="AD119:AD120"/>
    <mergeCell ref="AD121:AD122"/>
    <mergeCell ref="AF114:AF115"/>
    <mergeCell ref="AL109:AL111"/>
    <mergeCell ref="AP109:AP111"/>
    <mergeCell ref="AF116:AF118"/>
    <mergeCell ref="AF119:AF120"/>
    <mergeCell ref="AJ119:AJ120"/>
    <mergeCell ref="AF121:AF122"/>
    <mergeCell ref="AJ121:AJ122"/>
    <mergeCell ref="AF102:AF105"/>
    <mergeCell ref="AJ102:AJ105"/>
    <mergeCell ref="AF106:AF108"/>
    <mergeCell ref="AJ106:AJ108"/>
    <mergeCell ref="AF109:AF111"/>
    <mergeCell ref="AJ109:AJ111"/>
    <mergeCell ref="AF112:AF113"/>
    <mergeCell ref="AJ112:AJ113"/>
    <mergeCell ref="U40:U41"/>
    <mergeCell ref="V40:V41"/>
    <mergeCell ref="W40:W41"/>
    <mergeCell ref="Y40:Y41"/>
    <mergeCell ref="U42:U43"/>
    <mergeCell ref="V42:V43"/>
    <mergeCell ref="W42:W43"/>
    <mergeCell ref="Y42:Y43"/>
    <mergeCell ref="U44:U45"/>
    <mergeCell ref="V44:V45"/>
    <mergeCell ref="W44:W45"/>
    <mergeCell ref="Y44:Y45"/>
    <mergeCell ref="U46:U47"/>
    <mergeCell ref="V46:V47"/>
    <mergeCell ref="W46:W47"/>
    <mergeCell ref="Y46:Y47"/>
    <mergeCell ref="U48:U49"/>
    <mergeCell ref="V86:V89"/>
    <mergeCell ref="U86:U89"/>
    <mergeCell ref="V82:V83"/>
    <mergeCell ref="U82:U83"/>
    <mergeCell ref="U66:U68"/>
    <mergeCell ref="V66:V68"/>
    <mergeCell ref="W66:W68"/>
    <mergeCell ref="Y66:Y68"/>
    <mergeCell ref="U73:U75"/>
    <mergeCell ref="V73:V75"/>
    <mergeCell ref="W73:W75"/>
    <mergeCell ref="Y73:Y75"/>
    <mergeCell ref="U76:U77"/>
    <mergeCell ref="V76:V77"/>
    <mergeCell ref="W76:W77"/>
    <mergeCell ref="Y76:Y77"/>
    <mergeCell ref="U78:U79"/>
    <mergeCell ref="V78:V79"/>
    <mergeCell ref="W78:W79"/>
    <mergeCell ref="U80:U81"/>
    <mergeCell ref="AF57:AF58"/>
    <mergeCell ref="AF84:AF85"/>
    <mergeCell ref="U84:U85"/>
    <mergeCell ref="V84:V85"/>
    <mergeCell ref="W84:W85"/>
    <mergeCell ref="Y84:Y85"/>
    <mergeCell ref="W92:W93"/>
    <mergeCell ref="Y92:Y93"/>
    <mergeCell ref="U94:U95"/>
    <mergeCell ref="V94:V95"/>
    <mergeCell ref="W94:W95"/>
    <mergeCell ref="Y94:Y95"/>
    <mergeCell ref="U96:U97"/>
    <mergeCell ref="V96:V97"/>
    <mergeCell ref="W96:W97"/>
    <mergeCell ref="Y96:Y97"/>
    <mergeCell ref="AA62:AA63"/>
    <mergeCell ref="AB62:AB63"/>
    <mergeCell ref="AC62:AC63"/>
    <mergeCell ref="AE62:AE63"/>
    <mergeCell ref="AA64:AA65"/>
    <mergeCell ref="Y57:Y58"/>
    <mergeCell ref="Y62:Y63"/>
    <mergeCell ref="U64:U65"/>
    <mergeCell ref="V64:V65"/>
    <mergeCell ref="W64:W65"/>
    <mergeCell ref="Y64:Y65"/>
    <mergeCell ref="V80:V81"/>
    <mergeCell ref="W80:W81"/>
    <mergeCell ref="Y80:Y81"/>
    <mergeCell ref="Y82:Y83"/>
    <mergeCell ref="W82:W83"/>
    <mergeCell ref="U142:U143"/>
    <mergeCell ref="V142:V143"/>
    <mergeCell ref="W142:W143"/>
    <mergeCell ref="Y142:Y143"/>
    <mergeCell ref="W114:W115"/>
    <mergeCell ref="Y114:Y115"/>
    <mergeCell ref="U116:U118"/>
    <mergeCell ref="V116:V118"/>
    <mergeCell ref="W116:W118"/>
    <mergeCell ref="Y116:Y118"/>
    <mergeCell ref="U119:U120"/>
    <mergeCell ref="V119:V120"/>
    <mergeCell ref="W119:W120"/>
    <mergeCell ref="Y119:Y120"/>
    <mergeCell ref="U121:U122"/>
    <mergeCell ref="V121:V122"/>
    <mergeCell ref="W121:W122"/>
    <mergeCell ref="Y121:Y122"/>
    <mergeCell ref="U123:U127"/>
    <mergeCell ref="V123:V127"/>
    <mergeCell ref="W123:W127"/>
    <mergeCell ref="Y123:Y127"/>
    <mergeCell ref="U114:U115"/>
    <mergeCell ref="U128:U129"/>
    <mergeCell ref="V128:V129"/>
    <mergeCell ref="W128:W129"/>
    <mergeCell ref="Y128:Y129"/>
    <mergeCell ref="U130:U131"/>
    <mergeCell ref="V130:V131"/>
    <mergeCell ref="W130:W131"/>
    <mergeCell ref="Y130:Y131"/>
    <mergeCell ref="U132:U139"/>
    <mergeCell ref="V132:V139"/>
    <mergeCell ref="W132:W139"/>
    <mergeCell ref="Y132:Y139"/>
    <mergeCell ref="U140:U141"/>
    <mergeCell ref="V140:V141"/>
    <mergeCell ref="W140:W141"/>
    <mergeCell ref="Y140:Y141"/>
    <mergeCell ref="V98:V99"/>
    <mergeCell ref="W98:W99"/>
    <mergeCell ref="Y98:Y99"/>
    <mergeCell ref="U102:U105"/>
    <mergeCell ref="V102:V105"/>
    <mergeCell ref="W102:W105"/>
    <mergeCell ref="Y102:Y105"/>
    <mergeCell ref="U106:U108"/>
    <mergeCell ref="V106:V108"/>
    <mergeCell ref="W106:W108"/>
    <mergeCell ref="Y106:Y108"/>
    <mergeCell ref="U109:U111"/>
    <mergeCell ref="V109:V111"/>
    <mergeCell ref="W109:W111"/>
    <mergeCell ref="Y109:Y111"/>
    <mergeCell ref="U112:U113"/>
    <mergeCell ref="V112:V113"/>
    <mergeCell ref="W112:W113"/>
    <mergeCell ref="Y112:Y113"/>
    <mergeCell ref="U100:U101"/>
    <mergeCell ref="V100:V101"/>
    <mergeCell ref="W100:W101"/>
    <mergeCell ref="Y100:Y101"/>
    <mergeCell ref="X98:X99"/>
    <mergeCell ref="U144:U145"/>
    <mergeCell ref="V144:V145"/>
    <mergeCell ref="W144:W145"/>
    <mergeCell ref="Y144:Y145"/>
    <mergeCell ref="U150:X150"/>
    <mergeCell ref="U151:X151"/>
    <mergeCell ref="U146:U147"/>
    <mergeCell ref="V146:V147"/>
    <mergeCell ref="W146:W147"/>
    <mergeCell ref="Y146:Y147"/>
    <mergeCell ref="T2:AE2"/>
    <mergeCell ref="Z3:AE3"/>
    <mergeCell ref="AA150:AD150"/>
    <mergeCell ref="AA151:AD151"/>
    <mergeCell ref="AA5:AA6"/>
    <mergeCell ref="AB5:AB6"/>
    <mergeCell ref="AC5:AC6"/>
    <mergeCell ref="AE5:AE6"/>
    <mergeCell ref="AA7:AA8"/>
    <mergeCell ref="AB7:AB8"/>
    <mergeCell ref="AC7:AC8"/>
    <mergeCell ref="AE7:AE8"/>
    <mergeCell ref="AA9:AA10"/>
    <mergeCell ref="AB9:AB10"/>
    <mergeCell ref="AC9:AC10"/>
    <mergeCell ref="AE9:AE10"/>
    <mergeCell ref="AA11:AA12"/>
    <mergeCell ref="AB11:AB12"/>
    <mergeCell ref="AC11:AC12"/>
    <mergeCell ref="AC13:AC14"/>
    <mergeCell ref="AE11:AE12"/>
    <mergeCell ref="AE42:AE43"/>
    <mergeCell ref="AC48:AC49"/>
    <mergeCell ref="AE48:AE49"/>
    <mergeCell ref="AA50:AA51"/>
    <mergeCell ref="AB50:AB51"/>
    <mergeCell ref="AC50:AC51"/>
    <mergeCell ref="AE50:AE51"/>
    <mergeCell ref="AD48:AD49"/>
    <mergeCell ref="AA52:AA53"/>
    <mergeCell ref="AB52:AB53"/>
    <mergeCell ref="AC52:AC53"/>
    <mergeCell ref="AE52:AE53"/>
    <mergeCell ref="AA54:AA55"/>
    <mergeCell ref="AB54:AB55"/>
    <mergeCell ref="AC54:AC55"/>
    <mergeCell ref="AE54:AE55"/>
    <mergeCell ref="AA15:AA16"/>
    <mergeCell ref="AB15:AB16"/>
    <mergeCell ref="AC15:AC16"/>
    <mergeCell ref="AC23:AC25"/>
    <mergeCell ref="AE23:AE25"/>
    <mergeCell ref="AA26:AA27"/>
    <mergeCell ref="AB26:AB27"/>
    <mergeCell ref="AC26:AC27"/>
    <mergeCell ref="AE26:AE27"/>
    <mergeCell ref="AA28:AA29"/>
    <mergeCell ref="AB28:AB29"/>
    <mergeCell ref="AC28:AC29"/>
    <mergeCell ref="AE28:AE29"/>
    <mergeCell ref="AA30:AA31"/>
    <mergeCell ref="AB30:AB31"/>
    <mergeCell ref="AE30:AE31"/>
    <mergeCell ref="AD30:AD31"/>
    <mergeCell ref="AA57:AA58"/>
    <mergeCell ref="AB57:AB58"/>
    <mergeCell ref="AC57:AC58"/>
    <mergeCell ref="AE57:AE58"/>
    <mergeCell ref="Z52:Z53"/>
    <mergeCell ref="AD54:AD55"/>
    <mergeCell ref="AA66:AA68"/>
    <mergeCell ref="AB66:AB68"/>
    <mergeCell ref="AC66:AC68"/>
    <mergeCell ref="AE66:AE68"/>
    <mergeCell ref="AA73:AA75"/>
    <mergeCell ref="AB73:AB75"/>
    <mergeCell ref="AC73:AC75"/>
    <mergeCell ref="AE73:AE75"/>
    <mergeCell ref="Z66:Z68"/>
    <mergeCell ref="AD66:AD68"/>
    <mergeCell ref="AD73:AD75"/>
    <mergeCell ref="Z62:Z63"/>
    <mergeCell ref="AB64:AB65"/>
    <mergeCell ref="AC64:AC65"/>
    <mergeCell ref="AE64:AE65"/>
    <mergeCell ref="Z59:AD59"/>
    <mergeCell ref="AA121:AA122"/>
    <mergeCell ref="AB121:AB122"/>
    <mergeCell ref="AC121:AC122"/>
    <mergeCell ref="AE121:AE122"/>
    <mergeCell ref="AA109:AA111"/>
    <mergeCell ref="AB109:AB111"/>
    <mergeCell ref="AC109:AC111"/>
    <mergeCell ref="AE109:AE111"/>
    <mergeCell ref="AA90:AA91"/>
    <mergeCell ref="AB90:AB91"/>
    <mergeCell ref="AC90:AC91"/>
    <mergeCell ref="AE90:AE91"/>
    <mergeCell ref="AA92:AA93"/>
    <mergeCell ref="AB92:AB93"/>
    <mergeCell ref="AC92:AC93"/>
    <mergeCell ref="AE92:AE93"/>
    <mergeCell ref="AA98:AA99"/>
    <mergeCell ref="AB98:AB99"/>
    <mergeCell ref="AC98:AC99"/>
    <mergeCell ref="AD98:AD99"/>
    <mergeCell ref="AD90:AD91"/>
    <mergeCell ref="AB114:AB115"/>
    <mergeCell ref="AC114:AC115"/>
    <mergeCell ref="AE114:AE115"/>
    <mergeCell ref="AA112:AA113"/>
    <mergeCell ref="AB112:AB113"/>
    <mergeCell ref="AA102:AA105"/>
    <mergeCell ref="AB102:AB105"/>
    <mergeCell ref="AC102:AC105"/>
    <mergeCell ref="AE102:AE105"/>
    <mergeCell ref="AA106:AA108"/>
    <mergeCell ref="AB106:AB108"/>
    <mergeCell ref="AC84:AC85"/>
    <mergeCell ref="AE84:AE85"/>
    <mergeCell ref="AA86:AA89"/>
    <mergeCell ref="AB86:AB89"/>
    <mergeCell ref="AC86:AC89"/>
    <mergeCell ref="AE86:AE89"/>
    <mergeCell ref="AA76:AA77"/>
    <mergeCell ref="AB76:AB77"/>
    <mergeCell ref="AC76:AC77"/>
    <mergeCell ref="AE76:AE77"/>
    <mergeCell ref="Z73:Z75"/>
    <mergeCell ref="AA119:AA120"/>
    <mergeCell ref="AB119:AB120"/>
    <mergeCell ref="AC119:AC120"/>
    <mergeCell ref="AE119:AE120"/>
    <mergeCell ref="AA116:AA118"/>
    <mergeCell ref="AB116:AB118"/>
    <mergeCell ref="AC116:AC118"/>
    <mergeCell ref="AE116:AE118"/>
    <mergeCell ref="AA78:AA79"/>
    <mergeCell ref="AB78:AB79"/>
    <mergeCell ref="AC78:AC79"/>
    <mergeCell ref="AE78:AE79"/>
    <mergeCell ref="AA80:AA81"/>
    <mergeCell ref="AB80:AB81"/>
    <mergeCell ref="Z90:Z91"/>
    <mergeCell ref="AA114:AA115"/>
    <mergeCell ref="Z80:Z81"/>
    <mergeCell ref="AD80:AD81"/>
    <mergeCell ref="AD82:AD83"/>
    <mergeCell ref="AC80:AC81"/>
    <mergeCell ref="AE80:AE81"/>
    <mergeCell ref="AC106:AC108"/>
    <mergeCell ref="AE106:AE108"/>
    <mergeCell ref="AA94:AA95"/>
    <mergeCell ref="AB94:AB95"/>
    <mergeCell ref="AC94:AC95"/>
    <mergeCell ref="AE94:AE95"/>
    <mergeCell ref="AA96:AA97"/>
    <mergeCell ref="AB96:AB97"/>
    <mergeCell ref="AC96:AC97"/>
    <mergeCell ref="AE96:AE97"/>
    <mergeCell ref="AC112:AC113"/>
    <mergeCell ref="AE112:AE113"/>
    <mergeCell ref="AE98:AE99"/>
    <mergeCell ref="AA100:AA101"/>
    <mergeCell ref="AB100:AB101"/>
    <mergeCell ref="AC100:AC101"/>
    <mergeCell ref="AE100:AE101"/>
    <mergeCell ref="AA82:AA83"/>
    <mergeCell ref="AB82:AB83"/>
    <mergeCell ref="AC82:AC83"/>
    <mergeCell ref="AE82:AE83"/>
    <mergeCell ref="AA84:AA85"/>
    <mergeCell ref="AH23:AH25"/>
    <mergeCell ref="AI23:AI25"/>
    <mergeCell ref="AK23:AK25"/>
    <mergeCell ref="AG26:AG27"/>
    <mergeCell ref="AH26:AH27"/>
    <mergeCell ref="AI26:AI27"/>
    <mergeCell ref="AK26:AK27"/>
    <mergeCell ref="AG28:AG29"/>
    <mergeCell ref="AH28:AH29"/>
    <mergeCell ref="AI28:AI29"/>
    <mergeCell ref="AK28:AK29"/>
    <mergeCell ref="AG30:AG31"/>
    <mergeCell ref="AH30:AH31"/>
    <mergeCell ref="AI30:AI31"/>
    <mergeCell ref="AK30:AK31"/>
    <mergeCell ref="AG38:AG39"/>
    <mergeCell ref="AH38:AH39"/>
    <mergeCell ref="AI38:AI39"/>
    <mergeCell ref="AK38:AK39"/>
    <mergeCell ref="AG23:AG25"/>
    <mergeCell ref="AH40:AH41"/>
    <mergeCell ref="AI40:AI41"/>
    <mergeCell ref="AK40:AK41"/>
    <mergeCell ref="AG42:AG43"/>
    <mergeCell ref="AH42:AH43"/>
    <mergeCell ref="AI42:AI43"/>
    <mergeCell ref="AK42:AK43"/>
    <mergeCell ref="AG44:AG45"/>
    <mergeCell ref="AH44:AH45"/>
    <mergeCell ref="AI44:AI45"/>
    <mergeCell ref="AK44:AK45"/>
    <mergeCell ref="AG46:AG47"/>
    <mergeCell ref="AH46:AH47"/>
    <mergeCell ref="AI46:AI47"/>
    <mergeCell ref="AK46:AK47"/>
    <mergeCell ref="AG48:AG49"/>
    <mergeCell ref="AH48:AH49"/>
    <mergeCell ref="AI48:AI49"/>
    <mergeCell ref="AK48:AK49"/>
    <mergeCell ref="AG40:AG41"/>
    <mergeCell ref="AH50:AH51"/>
    <mergeCell ref="AI50:AI51"/>
    <mergeCell ref="AK50:AK51"/>
    <mergeCell ref="AG52:AG53"/>
    <mergeCell ref="AH52:AH53"/>
    <mergeCell ref="AI52:AI53"/>
    <mergeCell ref="AK52:AK53"/>
    <mergeCell ref="AG54:AG55"/>
    <mergeCell ref="AH54:AH55"/>
    <mergeCell ref="AI54:AI55"/>
    <mergeCell ref="AK54:AK55"/>
    <mergeCell ref="AG57:AG58"/>
    <mergeCell ref="AH57:AH58"/>
    <mergeCell ref="AI57:AI58"/>
    <mergeCell ref="AK57:AK58"/>
    <mergeCell ref="AG62:AG63"/>
    <mergeCell ref="AH62:AH63"/>
    <mergeCell ref="AI62:AI63"/>
    <mergeCell ref="AK62:AK63"/>
    <mergeCell ref="AG50:AG51"/>
    <mergeCell ref="AH64:AH65"/>
    <mergeCell ref="AI64:AI65"/>
    <mergeCell ref="AK64:AK65"/>
    <mergeCell ref="AG66:AG68"/>
    <mergeCell ref="AH66:AH68"/>
    <mergeCell ref="AI66:AI68"/>
    <mergeCell ref="AK66:AK68"/>
    <mergeCell ref="AG73:AG75"/>
    <mergeCell ref="AH73:AH75"/>
    <mergeCell ref="AI73:AI75"/>
    <mergeCell ref="AK73:AK75"/>
    <mergeCell ref="AG76:AG77"/>
    <mergeCell ref="AH76:AH77"/>
    <mergeCell ref="AI76:AI77"/>
    <mergeCell ref="AK76:AK77"/>
    <mergeCell ref="AG78:AG79"/>
    <mergeCell ref="AH78:AH79"/>
    <mergeCell ref="AI78:AI79"/>
    <mergeCell ref="AK78:AK79"/>
    <mergeCell ref="AG64:AG65"/>
    <mergeCell ref="AH80:AH81"/>
    <mergeCell ref="AI80:AI81"/>
    <mergeCell ref="AK80:AK81"/>
    <mergeCell ref="AG82:AG83"/>
    <mergeCell ref="AH82:AH83"/>
    <mergeCell ref="AI82:AI83"/>
    <mergeCell ref="AK82:AK83"/>
    <mergeCell ref="AG84:AG85"/>
    <mergeCell ref="AH84:AH85"/>
    <mergeCell ref="AI84:AI85"/>
    <mergeCell ref="AK84:AK85"/>
    <mergeCell ref="AG86:AG89"/>
    <mergeCell ref="AH86:AH89"/>
    <mergeCell ref="AI86:AI89"/>
    <mergeCell ref="AK86:AK89"/>
    <mergeCell ref="AG90:AG91"/>
    <mergeCell ref="AH90:AH91"/>
    <mergeCell ref="AI90:AI91"/>
    <mergeCell ref="AK90:AK91"/>
    <mergeCell ref="AJ80:AJ81"/>
    <mergeCell ref="AG80:AG81"/>
    <mergeCell ref="AH92:AH93"/>
    <mergeCell ref="AI92:AI93"/>
    <mergeCell ref="AK92:AK93"/>
    <mergeCell ref="AG94:AG95"/>
    <mergeCell ref="AH94:AH95"/>
    <mergeCell ref="AI94:AI95"/>
    <mergeCell ref="AK94:AK95"/>
    <mergeCell ref="AG96:AG97"/>
    <mergeCell ref="AH96:AH97"/>
    <mergeCell ref="AI96:AI97"/>
    <mergeCell ref="AG98:AG99"/>
    <mergeCell ref="AH98:AH99"/>
    <mergeCell ref="AI98:AI99"/>
    <mergeCell ref="AK96:AK97"/>
    <mergeCell ref="AK98:AK99"/>
    <mergeCell ref="AG100:AG101"/>
    <mergeCell ref="AH100:AH101"/>
    <mergeCell ref="AI100:AI101"/>
    <mergeCell ref="AK100:AK101"/>
    <mergeCell ref="AG92:AG93"/>
    <mergeCell ref="AH102:AH105"/>
    <mergeCell ref="AI102:AI105"/>
    <mergeCell ref="AK102:AK105"/>
    <mergeCell ref="AG106:AG108"/>
    <mergeCell ref="AH106:AH108"/>
    <mergeCell ref="AI106:AI108"/>
    <mergeCell ref="AK106:AK108"/>
    <mergeCell ref="AG109:AG111"/>
    <mergeCell ref="AH109:AH111"/>
    <mergeCell ref="AI109:AI111"/>
    <mergeCell ref="AK109:AK111"/>
    <mergeCell ref="AG112:AG113"/>
    <mergeCell ref="AH112:AH113"/>
    <mergeCell ref="AI112:AI113"/>
    <mergeCell ref="AG114:AG115"/>
    <mergeCell ref="AH114:AH115"/>
    <mergeCell ref="AI114:AI115"/>
    <mergeCell ref="AK112:AK113"/>
    <mergeCell ref="AK114:AK115"/>
    <mergeCell ref="AJ114:AJ115"/>
    <mergeCell ref="AG102:AG105"/>
    <mergeCell ref="AH116:AH118"/>
    <mergeCell ref="AI116:AI118"/>
    <mergeCell ref="AK116:AK118"/>
    <mergeCell ref="AG119:AG120"/>
    <mergeCell ref="AH119:AH120"/>
    <mergeCell ref="AI119:AI120"/>
    <mergeCell ref="AK119:AK120"/>
    <mergeCell ref="AG121:AG122"/>
    <mergeCell ref="AH121:AH122"/>
    <mergeCell ref="AI121:AI122"/>
    <mergeCell ref="AK121:AK122"/>
    <mergeCell ref="AG123:AG127"/>
    <mergeCell ref="AH123:AH127"/>
    <mergeCell ref="AI123:AI127"/>
    <mergeCell ref="AK123:AK127"/>
    <mergeCell ref="AG128:AG129"/>
    <mergeCell ref="AH128:AH129"/>
    <mergeCell ref="AI128:AI129"/>
    <mergeCell ref="AK128:AK129"/>
    <mergeCell ref="AJ116:AJ118"/>
    <mergeCell ref="AG116:AG118"/>
    <mergeCell ref="AH144:AH145"/>
    <mergeCell ref="AI144:AI145"/>
    <mergeCell ref="AK144:AK145"/>
    <mergeCell ref="AG146:AG147"/>
    <mergeCell ref="AH146:AH147"/>
    <mergeCell ref="AI146:AI147"/>
    <mergeCell ref="AK146:AK147"/>
    <mergeCell ref="AG150:AJ150"/>
    <mergeCell ref="AG151:AJ151"/>
    <mergeCell ref="AF2:AQ2"/>
    <mergeCell ref="AL3:AQ3"/>
    <mergeCell ref="AM5:AM6"/>
    <mergeCell ref="AN5:AN6"/>
    <mergeCell ref="AO5:AO6"/>
    <mergeCell ref="AQ5:AQ6"/>
    <mergeCell ref="AM7:AM8"/>
    <mergeCell ref="AN7:AN8"/>
    <mergeCell ref="AO7:AO8"/>
    <mergeCell ref="AQ7:AQ8"/>
    <mergeCell ref="AM9:AM10"/>
    <mergeCell ref="AN9:AN10"/>
    <mergeCell ref="AO9:AO10"/>
    <mergeCell ref="AQ9:AQ10"/>
    <mergeCell ref="AM11:AM12"/>
    <mergeCell ref="AN11:AN12"/>
    <mergeCell ref="AO11:AO12"/>
    <mergeCell ref="AQ11:AQ12"/>
    <mergeCell ref="AM13:AM14"/>
    <mergeCell ref="AN13:AN14"/>
    <mergeCell ref="AO13:AO14"/>
    <mergeCell ref="AQ13:AQ14"/>
    <mergeCell ref="AM15:AM16"/>
    <mergeCell ref="AM19:AM20"/>
    <mergeCell ref="AN19:AN20"/>
    <mergeCell ref="AO19:AO20"/>
    <mergeCell ref="AQ19:AQ20"/>
    <mergeCell ref="AM21:AM22"/>
    <mergeCell ref="AN21:AN22"/>
    <mergeCell ref="AO21:AO22"/>
    <mergeCell ref="AQ21:AQ22"/>
    <mergeCell ref="AM23:AM25"/>
    <mergeCell ref="AN23:AN25"/>
    <mergeCell ref="AO23:AO25"/>
    <mergeCell ref="AQ23:AQ25"/>
    <mergeCell ref="AM26:AM27"/>
    <mergeCell ref="AN26:AN27"/>
    <mergeCell ref="AO26:AO27"/>
    <mergeCell ref="AQ26:AQ27"/>
    <mergeCell ref="AP15:AP16"/>
    <mergeCell ref="AM28:AM29"/>
    <mergeCell ref="AN28:AN29"/>
    <mergeCell ref="AO28:AO29"/>
    <mergeCell ref="AQ28:AQ29"/>
    <mergeCell ref="AM30:AM31"/>
    <mergeCell ref="AN30:AN31"/>
    <mergeCell ref="AO30:AO31"/>
    <mergeCell ref="AQ30:AQ31"/>
    <mergeCell ref="AM38:AM39"/>
    <mergeCell ref="AN38:AN39"/>
    <mergeCell ref="AO38:AO39"/>
    <mergeCell ref="AQ38:AQ39"/>
    <mergeCell ref="AM40:AM41"/>
    <mergeCell ref="AN40:AN41"/>
    <mergeCell ref="AO40:AO41"/>
    <mergeCell ref="AQ40:AQ41"/>
    <mergeCell ref="AP26:AP27"/>
    <mergeCell ref="AL34:AP34"/>
    <mergeCell ref="AL28:AL29"/>
    <mergeCell ref="AL30:AL31"/>
    <mergeCell ref="AP30:AP31"/>
    <mergeCell ref="AL32:AP32"/>
    <mergeCell ref="AL26:AL27"/>
    <mergeCell ref="AL35:AP35"/>
    <mergeCell ref="AP28:AP29"/>
    <mergeCell ref="AM42:AM43"/>
    <mergeCell ref="AN42:AN43"/>
    <mergeCell ref="AO42:AO43"/>
    <mergeCell ref="AQ42:AQ43"/>
    <mergeCell ref="AM44:AM45"/>
    <mergeCell ref="AN44:AN45"/>
    <mergeCell ref="AO44:AO45"/>
    <mergeCell ref="AQ44:AQ45"/>
    <mergeCell ref="AM46:AM47"/>
    <mergeCell ref="AN46:AN47"/>
    <mergeCell ref="AO46:AO47"/>
    <mergeCell ref="AQ46:AQ47"/>
    <mergeCell ref="AM48:AM49"/>
    <mergeCell ref="AN48:AN49"/>
    <mergeCell ref="AO48:AO49"/>
    <mergeCell ref="AQ48:AQ49"/>
    <mergeCell ref="AM50:AM51"/>
    <mergeCell ref="AN50:AN51"/>
    <mergeCell ref="AO50:AO51"/>
    <mergeCell ref="AQ50:AQ51"/>
    <mergeCell ref="AP48:AP49"/>
    <mergeCell ref="AP46:AP47"/>
    <mergeCell ref="AM52:AM53"/>
    <mergeCell ref="AN52:AN53"/>
    <mergeCell ref="AO52:AO53"/>
    <mergeCell ref="AQ52:AQ53"/>
    <mergeCell ref="AM54:AM55"/>
    <mergeCell ref="AN54:AN55"/>
    <mergeCell ref="AO54:AO55"/>
    <mergeCell ref="AQ54:AQ55"/>
    <mergeCell ref="AM57:AM58"/>
    <mergeCell ref="AN57:AN58"/>
    <mergeCell ref="AO57:AO58"/>
    <mergeCell ref="AQ57:AQ58"/>
    <mergeCell ref="AM62:AM63"/>
    <mergeCell ref="AN62:AN63"/>
    <mergeCell ref="AO62:AO63"/>
    <mergeCell ref="AQ62:AQ63"/>
    <mergeCell ref="AM64:AM65"/>
    <mergeCell ref="AN64:AN65"/>
    <mergeCell ref="AO64:AO65"/>
    <mergeCell ref="AQ64:AQ65"/>
    <mergeCell ref="AP62:AP63"/>
    <mergeCell ref="AP54:AP55"/>
    <mergeCell ref="AL59:AP59"/>
    <mergeCell ref="AL57:AL58"/>
    <mergeCell ref="AP57:AP58"/>
    <mergeCell ref="AM66:AM68"/>
    <mergeCell ref="AN66:AN68"/>
    <mergeCell ref="AO66:AO68"/>
    <mergeCell ref="AQ66:AQ68"/>
    <mergeCell ref="AM73:AM75"/>
    <mergeCell ref="AN73:AN75"/>
    <mergeCell ref="AO73:AO75"/>
    <mergeCell ref="AQ73:AQ75"/>
    <mergeCell ref="AM76:AM77"/>
    <mergeCell ref="AN76:AN77"/>
    <mergeCell ref="AO76:AO77"/>
    <mergeCell ref="AQ76:AQ77"/>
    <mergeCell ref="AM78:AM79"/>
    <mergeCell ref="AN78:AN79"/>
    <mergeCell ref="AO78:AO79"/>
    <mergeCell ref="AQ78:AQ79"/>
    <mergeCell ref="AM80:AM81"/>
    <mergeCell ref="AN80:AN81"/>
    <mergeCell ref="AO80:AO81"/>
    <mergeCell ref="AQ80:AQ81"/>
    <mergeCell ref="AM100:AM101"/>
    <mergeCell ref="AN100:AN101"/>
    <mergeCell ref="AO100:AO101"/>
    <mergeCell ref="AQ100:AQ101"/>
    <mergeCell ref="AM102:AM105"/>
    <mergeCell ref="AN102:AN105"/>
    <mergeCell ref="AO102:AO105"/>
    <mergeCell ref="AQ102:AQ105"/>
    <mergeCell ref="AP96:AP97"/>
    <mergeCell ref="AM82:AM83"/>
    <mergeCell ref="AN82:AN83"/>
    <mergeCell ref="AO82:AO83"/>
    <mergeCell ref="AQ82:AQ83"/>
    <mergeCell ref="AM84:AM85"/>
    <mergeCell ref="AN84:AN85"/>
    <mergeCell ref="AO84:AO85"/>
    <mergeCell ref="AQ84:AQ85"/>
    <mergeCell ref="AM86:AM89"/>
    <mergeCell ref="AN86:AN89"/>
    <mergeCell ref="AO86:AO89"/>
    <mergeCell ref="AQ86:AQ89"/>
    <mergeCell ref="AM90:AM91"/>
    <mergeCell ref="AN90:AN91"/>
    <mergeCell ref="AO90:AO91"/>
    <mergeCell ref="AQ90:AQ91"/>
    <mergeCell ref="AM92:AM93"/>
    <mergeCell ref="AN92:AN93"/>
    <mergeCell ref="AO92:AO93"/>
    <mergeCell ref="AQ92:AQ93"/>
    <mergeCell ref="AP90:AP91"/>
    <mergeCell ref="AP84:AP85"/>
    <mergeCell ref="AO132:AO139"/>
    <mergeCell ref="AQ132:AQ139"/>
    <mergeCell ref="AM140:AM141"/>
    <mergeCell ref="AN140:AN141"/>
    <mergeCell ref="AO140:AO141"/>
    <mergeCell ref="AQ140:AQ141"/>
    <mergeCell ref="AM142:AM143"/>
    <mergeCell ref="AN142:AN143"/>
    <mergeCell ref="AM106:AM108"/>
    <mergeCell ref="AN106:AN108"/>
    <mergeCell ref="AO106:AO108"/>
    <mergeCell ref="AQ106:AQ108"/>
    <mergeCell ref="AM109:AM111"/>
    <mergeCell ref="AN109:AN111"/>
    <mergeCell ref="AO109:AO111"/>
    <mergeCell ref="AQ109:AQ111"/>
    <mergeCell ref="AM112:AM113"/>
    <mergeCell ref="AN112:AN113"/>
    <mergeCell ref="AO112:AO113"/>
    <mergeCell ref="AQ112:AQ113"/>
    <mergeCell ref="AM114:AM115"/>
    <mergeCell ref="AN114:AN115"/>
    <mergeCell ref="AO114:AO115"/>
    <mergeCell ref="AQ114:AQ115"/>
    <mergeCell ref="AM116:AM118"/>
    <mergeCell ref="AN116:AN118"/>
    <mergeCell ref="AO116:AO118"/>
    <mergeCell ref="AQ116:AQ118"/>
    <mergeCell ref="AP106:AP108"/>
    <mergeCell ref="AR42:AR43"/>
    <mergeCell ref="AR44:AR45"/>
    <mergeCell ref="AR46:AR47"/>
    <mergeCell ref="AR48:AR49"/>
    <mergeCell ref="AR50:AR51"/>
    <mergeCell ref="AN15:AN16"/>
    <mergeCell ref="AO15:AO16"/>
    <mergeCell ref="AQ15:AQ16"/>
    <mergeCell ref="AR52:AR53"/>
    <mergeCell ref="AR54:AR56"/>
    <mergeCell ref="AR57:AR58"/>
    <mergeCell ref="AR59:AR61"/>
    <mergeCell ref="AM119:AM120"/>
    <mergeCell ref="AN119:AN120"/>
    <mergeCell ref="AO119:AO120"/>
    <mergeCell ref="AQ119:AQ120"/>
    <mergeCell ref="AM121:AM122"/>
    <mergeCell ref="AN121:AN122"/>
    <mergeCell ref="AO121:AO122"/>
    <mergeCell ref="AQ121:AQ122"/>
    <mergeCell ref="AM94:AM95"/>
    <mergeCell ref="AN94:AN95"/>
    <mergeCell ref="AO94:AO95"/>
    <mergeCell ref="AQ94:AQ95"/>
    <mergeCell ref="AM96:AM97"/>
    <mergeCell ref="AN96:AN97"/>
    <mergeCell ref="AO96:AO97"/>
    <mergeCell ref="AQ96:AQ97"/>
    <mergeCell ref="AM98:AM99"/>
    <mergeCell ref="AN98:AN99"/>
    <mergeCell ref="AO98:AO99"/>
    <mergeCell ref="AQ98:AQ99"/>
    <mergeCell ref="AR2:AR4"/>
    <mergeCell ref="AR5:AR6"/>
    <mergeCell ref="AR7:AR8"/>
    <mergeCell ref="AR9:AR10"/>
    <mergeCell ref="AR11:AR12"/>
    <mergeCell ref="AR13:AR14"/>
    <mergeCell ref="AR15:AR18"/>
    <mergeCell ref="AR19:AR20"/>
    <mergeCell ref="AR21:AR22"/>
    <mergeCell ref="AR26:AR27"/>
    <mergeCell ref="AR28:AR29"/>
    <mergeCell ref="AR30:AR31"/>
    <mergeCell ref="AR23:AR25"/>
    <mergeCell ref="AR32:AR34"/>
    <mergeCell ref="AR35:AR37"/>
    <mergeCell ref="AR40:AR41"/>
    <mergeCell ref="AR38:AR39"/>
    <mergeCell ref="H152:L152"/>
    <mergeCell ref="N152:R152"/>
    <mergeCell ref="T152:X152"/>
    <mergeCell ref="Z152:AD152"/>
    <mergeCell ref="AF152:AJ152"/>
    <mergeCell ref="AL152:AP152"/>
    <mergeCell ref="AR144:AR145"/>
    <mergeCell ref="AR146:AR147"/>
    <mergeCell ref="AR94:AR95"/>
    <mergeCell ref="AR96:AR97"/>
    <mergeCell ref="AR98:AR99"/>
    <mergeCell ref="AR100:AR105"/>
    <mergeCell ref="AR106:AR108"/>
    <mergeCell ref="AR109:AR111"/>
    <mergeCell ref="AR112:AR113"/>
    <mergeCell ref="AR114:AR115"/>
    <mergeCell ref="AR116:AR118"/>
    <mergeCell ref="AR119:AR120"/>
    <mergeCell ref="AR121:AR122"/>
    <mergeCell ref="AN146:AN147"/>
    <mergeCell ref="AO146:AO147"/>
    <mergeCell ref="AQ146:AQ147"/>
    <mergeCell ref="AM123:AM127"/>
    <mergeCell ref="AN123:AN127"/>
    <mergeCell ref="AO123:AO127"/>
    <mergeCell ref="AQ123:AQ127"/>
    <mergeCell ref="AM150:AP150"/>
    <mergeCell ref="AM151:AP151"/>
    <mergeCell ref="AM128:AM129"/>
    <mergeCell ref="AN128:AN129"/>
    <mergeCell ref="AO128:AO129"/>
    <mergeCell ref="AQ128:AQ129"/>
    <mergeCell ref="AR123:AR127"/>
    <mergeCell ref="AR128:AR129"/>
    <mergeCell ref="AR130:AR131"/>
    <mergeCell ref="AR132:AR139"/>
    <mergeCell ref="AR140:AR141"/>
    <mergeCell ref="AR142:AR143"/>
    <mergeCell ref="AO142:AO143"/>
    <mergeCell ref="AQ142:AQ143"/>
    <mergeCell ref="AM144:AM145"/>
    <mergeCell ref="AN144:AN145"/>
    <mergeCell ref="AO144:AO145"/>
    <mergeCell ref="AQ144:AQ145"/>
    <mergeCell ref="AM146:AM147"/>
    <mergeCell ref="AR62:AR63"/>
    <mergeCell ref="AR64:AR65"/>
    <mergeCell ref="AR66:AR68"/>
    <mergeCell ref="AR69:AR72"/>
    <mergeCell ref="AR73:AR75"/>
    <mergeCell ref="AR76:AR77"/>
    <mergeCell ref="AR78:AR79"/>
    <mergeCell ref="AR80:AR81"/>
    <mergeCell ref="AR82:AR83"/>
    <mergeCell ref="AR84:AR85"/>
    <mergeCell ref="AR86:AR89"/>
    <mergeCell ref="AR90:AR91"/>
    <mergeCell ref="AR92:AR93"/>
    <mergeCell ref="AM130:AM131"/>
    <mergeCell ref="AN130:AN131"/>
    <mergeCell ref="AO130:AO131"/>
    <mergeCell ref="AQ130:AQ131"/>
    <mergeCell ref="AM132:AM139"/>
    <mergeCell ref="AN132:AN139"/>
  </mergeCells>
  <phoneticPr fontId="3"/>
  <dataValidations count="1">
    <dataValidation type="list" allowBlank="1" showInputMessage="1" showErrorMessage="1" sqref="L23:L25 AP146:AP147 AP140:AP143 AF116:AF149 AF71:AF99 T102:T113 AP60 AF60:AF68 AF36:AF58 AF33:AF34 AF5:AF31 T116:T149 AJ132:AJ143 AJ123:AJ127 AF102:AF113 T71:T99 AJ73:AJ81 AJ33 AJ44:AJ47 AJ71 AJ64:AJ65 AJ60 T60:T68 T36:T58 T33 T5:T31 AJ5:AJ6 AD123:AD127 Z116:Z149 Z102:Z113 Z71:Z99 Z60:Z68 Z36:Z58 Z33 AD23:AD25 Z5:Z31 AL102:AL113 X123:X127 AL71:AL99 AL60:AL68 AL36:AL58 X60 AL33 X44:X45 AL5:AL31 AJ146:AJ147 X23:X25 N146:N147 N140:N143 R123:R127 N123:N127 R60 N60 R44:R45 N44:N45 N23:N25 R23:R25 H146:H147 H140:H143 L123:L127 H123:H127 H60 L60 H44:H45 L44:L45 H23:H25 L140:L143 L146:L147 R140:R143 R146:R147 X140:X143 X146:X147 AD140:AD143 AD146:AD147 AL116:AL149 AP44:AP47" xr:uid="{6D39761C-4DA0-4294-9E41-0FD770D706F2}">
      <formula1>$AS$2:$AS$3</formula1>
    </dataValidation>
  </dataValidations>
  <pageMargins left="0.7" right="0.7" top="0.75" bottom="0.75" header="0.3" footer="0.3"/>
  <pageSetup paperSize="8" fitToHeight="0" orientation="landscape" r:id="rId1"/>
  <rowBreaks count="7" manualBreakCount="7">
    <brk id="22" max="44" man="1"/>
    <brk id="49" max="44" man="1"/>
    <brk id="68" max="44" man="1"/>
    <brk id="81" max="44" man="1"/>
    <brk id="99" max="44" man="1"/>
    <brk id="113" max="44" man="1"/>
    <brk id="131" max="4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8C83-4EB2-4287-BE60-5A42F285199D}">
  <sheetPr>
    <pageSetUpPr fitToPage="1"/>
  </sheetPr>
  <dimension ref="A1:AS90"/>
  <sheetViews>
    <sheetView view="pageBreakPreview" zoomScale="80" zoomScaleNormal="100" zoomScaleSheetLayoutView="80" workbookViewId="0">
      <pane xSplit="2" ySplit="4" topLeftCell="C5" activePane="bottomRight" state="frozen"/>
      <selection sqref="A1:XFD1048576"/>
      <selection pane="topRight" sqref="A1:XFD1048576"/>
      <selection pane="bottomLeft" sqref="A1:XFD1048576"/>
      <selection pane="bottomRight" activeCell="H7" sqref="H7:H11"/>
    </sheetView>
  </sheetViews>
  <sheetFormatPr defaultColWidth="8.88671875" defaultRowHeight="12" x14ac:dyDescent="0.15"/>
  <cols>
    <col min="1" max="1" width="3.88671875" style="5" customWidth="1"/>
    <col min="2" max="2" width="9.33203125" style="5" customWidth="1"/>
    <col min="3" max="6" width="3.88671875" style="5" customWidth="1"/>
    <col min="7" max="7" width="47.6640625" style="5" customWidth="1"/>
    <col min="8" max="8" width="3.88671875" style="5" customWidth="1"/>
    <col min="9" max="10" width="4.33203125" style="5" hidden="1" customWidth="1"/>
    <col min="11" max="11" width="5.109375" style="5" customWidth="1"/>
    <col min="12" max="12" width="7.44140625" style="5" customWidth="1"/>
    <col min="13" max="13" width="5.109375" style="5" hidden="1" customWidth="1"/>
    <col min="14" max="14" width="3.88671875" style="5" customWidth="1"/>
    <col min="15" max="15" width="4.109375" style="5" hidden="1" customWidth="1"/>
    <col min="16" max="16" width="4.33203125" style="5" hidden="1" customWidth="1"/>
    <col min="17" max="17" width="5.109375" style="5" customWidth="1"/>
    <col min="18" max="18" width="7.44140625" style="5" customWidth="1"/>
    <col min="19" max="19" width="5.109375" style="5" hidden="1" customWidth="1"/>
    <col min="20" max="20" width="3.88671875" style="5" customWidth="1"/>
    <col min="21" max="22" width="4.33203125" style="5" hidden="1" customWidth="1"/>
    <col min="23" max="23" width="5.109375" style="5" customWidth="1"/>
    <col min="24" max="24" width="7.44140625" style="5" customWidth="1"/>
    <col min="25" max="25" width="5.109375" style="5" hidden="1" customWidth="1"/>
    <col min="26" max="26" width="3.88671875" style="5" customWidth="1"/>
    <col min="27" max="28" width="4.33203125" style="5" hidden="1" customWidth="1"/>
    <col min="29" max="29" width="5.109375" style="5" customWidth="1"/>
    <col min="30" max="30" width="7.44140625" style="5" customWidth="1"/>
    <col min="31" max="31" width="5.109375" style="5" hidden="1" customWidth="1"/>
    <col min="32" max="32" width="3.88671875" style="5" customWidth="1"/>
    <col min="33" max="34" width="4.33203125" style="5" hidden="1" customWidth="1"/>
    <col min="35" max="35" width="5.109375" style="5" customWidth="1"/>
    <col min="36" max="36" width="7.44140625" style="5" customWidth="1"/>
    <col min="37" max="37" width="5.109375" style="5" hidden="1" customWidth="1"/>
    <col min="38" max="38" width="3.88671875" style="5" customWidth="1"/>
    <col min="39" max="40" width="4.33203125" style="5" hidden="1" customWidth="1"/>
    <col min="41" max="41" width="5.109375" style="5" customWidth="1"/>
    <col min="42" max="42" width="7.44140625" style="5" customWidth="1"/>
    <col min="43" max="43" width="5.109375" style="5" hidden="1" customWidth="1"/>
    <col min="44" max="44" width="31.88671875" style="5" customWidth="1"/>
    <col min="45" max="45" width="0" style="5" hidden="1" customWidth="1"/>
    <col min="46" max="16384" width="8.88671875" style="5"/>
  </cols>
  <sheetData>
    <row r="1" spans="1:45" ht="19.5" customHeight="1" x14ac:dyDescent="0.15">
      <c r="A1" s="249" t="s">
        <v>424</v>
      </c>
    </row>
    <row r="2" spans="1:45" ht="18.75" customHeight="1" x14ac:dyDescent="0.15">
      <c r="A2" s="487" t="s">
        <v>26</v>
      </c>
      <c r="B2" s="488"/>
      <c r="C2" s="487" t="s">
        <v>27</v>
      </c>
      <c r="D2" s="430"/>
      <c r="E2" s="430"/>
      <c r="F2" s="430"/>
      <c r="G2" s="488"/>
      <c r="H2" s="426" t="s">
        <v>178</v>
      </c>
      <c r="I2" s="427"/>
      <c r="J2" s="427"/>
      <c r="K2" s="427"/>
      <c r="L2" s="427"/>
      <c r="M2" s="427"/>
      <c r="N2" s="427"/>
      <c r="O2" s="427"/>
      <c r="P2" s="427"/>
      <c r="Q2" s="427"/>
      <c r="R2" s="427"/>
      <c r="S2" s="69"/>
      <c r="T2" s="426" t="s">
        <v>180</v>
      </c>
      <c r="U2" s="427"/>
      <c r="V2" s="427"/>
      <c r="W2" s="427"/>
      <c r="X2" s="427"/>
      <c r="Y2" s="427"/>
      <c r="Z2" s="427"/>
      <c r="AA2" s="427"/>
      <c r="AB2" s="427"/>
      <c r="AC2" s="427"/>
      <c r="AD2" s="427"/>
      <c r="AE2" s="428"/>
      <c r="AF2" s="426" t="s">
        <v>181</v>
      </c>
      <c r="AG2" s="427"/>
      <c r="AH2" s="427"/>
      <c r="AI2" s="427"/>
      <c r="AJ2" s="427"/>
      <c r="AK2" s="427"/>
      <c r="AL2" s="427"/>
      <c r="AM2" s="427"/>
      <c r="AN2" s="427"/>
      <c r="AO2" s="427"/>
      <c r="AP2" s="427"/>
      <c r="AQ2" s="428"/>
      <c r="AR2" s="440" t="s">
        <v>314</v>
      </c>
      <c r="AS2" s="247" t="s">
        <v>338</v>
      </c>
    </row>
    <row r="3" spans="1:45" ht="18.75" customHeight="1" x14ac:dyDescent="0.15">
      <c r="A3" s="479"/>
      <c r="B3" s="480"/>
      <c r="C3" s="479"/>
      <c r="D3" s="472"/>
      <c r="E3" s="472"/>
      <c r="F3" s="472"/>
      <c r="G3" s="480"/>
      <c r="H3" s="487" t="s">
        <v>179</v>
      </c>
      <c r="I3" s="430"/>
      <c r="J3" s="430"/>
      <c r="K3" s="430"/>
      <c r="L3" s="430"/>
      <c r="M3" s="488"/>
      <c r="N3" s="487" t="s">
        <v>183</v>
      </c>
      <c r="O3" s="430"/>
      <c r="P3" s="430"/>
      <c r="Q3" s="430"/>
      <c r="R3" s="430"/>
      <c r="S3" s="488"/>
      <c r="T3" s="487" t="s">
        <v>179</v>
      </c>
      <c r="U3" s="430"/>
      <c r="V3" s="430"/>
      <c r="W3" s="430"/>
      <c r="X3" s="430"/>
      <c r="Y3" s="488"/>
      <c r="Z3" s="487" t="s">
        <v>183</v>
      </c>
      <c r="AA3" s="430"/>
      <c r="AB3" s="430"/>
      <c r="AC3" s="430"/>
      <c r="AD3" s="430"/>
      <c r="AE3" s="488"/>
      <c r="AF3" s="479" t="s">
        <v>179</v>
      </c>
      <c r="AG3" s="472"/>
      <c r="AH3" s="472"/>
      <c r="AI3" s="472"/>
      <c r="AJ3" s="472"/>
      <c r="AK3" s="480"/>
      <c r="AL3" s="471" t="s">
        <v>183</v>
      </c>
      <c r="AM3" s="472"/>
      <c r="AN3" s="472"/>
      <c r="AO3" s="472"/>
      <c r="AP3" s="740"/>
      <c r="AQ3" s="76"/>
      <c r="AR3" s="440"/>
      <c r="AS3" s="247" t="s">
        <v>339</v>
      </c>
    </row>
    <row r="4" spans="1:45" ht="65.25" customHeight="1" x14ac:dyDescent="0.15">
      <c r="A4" s="655"/>
      <c r="B4" s="681"/>
      <c r="C4" s="655"/>
      <c r="D4" s="666"/>
      <c r="E4" s="666"/>
      <c r="F4" s="666"/>
      <c r="G4" s="681"/>
      <c r="H4" s="179"/>
      <c r="I4" s="178"/>
      <c r="J4" s="178"/>
      <c r="K4" s="178"/>
      <c r="L4" s="200" t="s">
        <v>182</v>
      </c>
      <c r="M4" s="181"/>
      <c r="N4" s="179"/>
      <c r="O4" s="178"/>
      <c r="P4" s="178"/>
      <c r="Q4" s="178"/>
      <c r="R4" s="200" t="s">
        <v>182</v>
      </c>
      <c r="S4" s="181"/>
      <c r="T4" s="179"/>
      <c r="U4" s="178"/>
      <c r="V4" s="178"/>
      <c r="W4" s="178"/>
      <c r="X4" s="200" t="s">
        <v>182</v>
      </c>
      <c r="Y4" s="181"/>
      <c r="Z4" s="179"/>
      <c r="AA4" s="178"/>
      <c r="AB4" s="178"/>
      <c r="AC4" s="178"/>
      <c r="AD4" s="200" t="s">
        <v>182</v>
      </c>
      <c r="AE4" s="181"/>
      <c r="AF4" s="179"/>
      <c r="AG4" s="178"/>
      <c r="AH4" s="178"/>
      <c r="AI4" s="178"/>
      <c r="AJ4" s="200" t="s">
        <v>182</v>
      </c>
      <c r="AK4" s="181"/>
      <c r="AL4" s="179"/>
      <c r="AM4" s="178"/>
      <c r="AN4" s="178"/>
      <c r="AO4" s="178"/>
      <c r="AP4" s="200" t="s">
        <v>182</v>
      </c>
      <c r="AQ4" s="248"/>
      <c r="AR4" s="440"/>
      <c r="AS4" s="247"/>
    </row>
    <row r="5" spans="1:45" ht="15" customHeight="1" x14ac:dyDescent="0.15">
      <c r="A5" s="425">
        <v>1</v>
      </c>
      <c r="B5" s="425" t="s">
        <v>70</v>
      </c>
      <c r="C5" s="13" t="s">
        <v>1</v>
      </c>
      <c r="D5" s="772" t="s">
        <v>266</v>
      </c>
      <c r="E5" s="772"/>
      <c r="F5" s="772"/>
      <c r="G5" s="773"/>
      <c r="H5" s="432" t="s">
        <v>311</v>
      </c>
      <c r="I5" s="417">
        <f>IF(H5="■",1,0)</f>
        <v>0</v>
      </c>
      <c r="J5" s="417"/>
      <c r="K5" s="457" t="s">
        <v>337</v>
      </c>
      <c r="L5" s="614" t="s">
        <v>311</v>
      </c>
      <c r="M5" s="454">
        <f>IF(L5="■",1,0)</f>
        <v>0</v>
      </c>
      <c r="N5" s="432" t="s">
        <v>311</v>
      </c>
      <c r="O5" s="417">
        <f>IF(N5="■",1,0)</f>
        <v>0</v>
      </c>
      <c r="P5" s="417"/>
      <c r="Q5" s="457" t="s">
        <v>337</v>
      </c>
      <c r="R5" s="614" t="s">
        <v>311</v>
      </c>
      <c r="S5" s="454">
        <f>IF(R5="■",1,0)</f>
        <v>0</v>
      </c>
      <c r="T5" s="432" t="s">
        <v>311</v>
      </c>
      <c r="U5" s="417">
        <f>IF(T5="■",1,0)</f>
        <v>0</v>
      </c>
      <c r="V5" s="417"/>
      <c r="W5" s="457" t="s">
        <v>337</v>
      </c>
      <c r="X5" s="614" t="s">
        <v>311</v>
      </c>
      <c r="Y5" s="802">
        <f>IF(X5="■",1,0)</f>
        <v>0</v>
      </c>
      <c r="Z5" s="432" t="s">
        <v>311</v>
      </c>
      <c r="AA5" s="417">
        <f>IF(Z5="■",1,0)</f>
        <v>0</v>
      </c>
      <c r="AB5" s="417"/>
      <c r="AC5" s="457" t="s">
        <v>341</v>
      </c>
      <c r="AD5" s="614" t="s">
        <v>311</v>
      </c>
      <c r="AE5" s="454">
        <f>IF(AD5="■",1,0)</f>
        <v>0</v>
      </c>
      <c r="AF5" s="432" t="s">
        <v>311</v>
      </c>
      <c r="AG5" s="454">
        <f>IF(AF5="■",1,0)</f>
        <v>0</v>
      </c>
      <c r="AH5" s="454"/>
      <c r="AI5" s="454" t="s">
        <v>341</v>
      </c>
      <c r="AJ5" s="614" t="s">
        <v>311</v>
      </c>
      <c r="AK5" s="454">
        <f>IF(AJ5="■",1,0)</f>
        <v>0</v>
      </c>
      <c r="AL5" s="432" t="s">
        <v>311</v>
      </c>
      <c r="AM5" s="454">
        <f>IF(AL5="■",1,0)</f>
        <v>0</v>
      </c>
      <c r="AN5" s="454"/>
      <c r="AO5" s="454" t="s">
        <v>341</v>
      </c>
      <c r="AP5" s="614" t="s">
        <v>311</v>
      </c>
      <c r="AQ5" s="614">
        <f>IF(AP5="■",1,0)</f>
        <v>0</v>
      </c>
      <c r="AR5" s="425"/>
    </row>
    <row r="6" spans="1:45" ht="57.75" customHeight="1" x14ac:dyDescent="0.15">
      <c r="A6" s="425"/>
      <c r="B6" s="425"/>
      <c r="C6" s="343"/>
      <c r="D6" s="769" t="s">
        <v>269</v>
      </c>
      <c r="E6" s="770"/>
      <c r="F6" s="770"/>
      <c r="G6" s="771"/>
      <c r="H6" s="434"/>
      <c r="I6" s="419"/>
      <c r="J6" s="419"/>
      <c r="K6" s="459"/>
      <c r="L6" s="615"/>
      <c r="M6" s="456"/>
      <c r="N6" s="434"/>
      <c r="O6" s="419"/>
      <c r="P6" s="419"/>
      <c r="Q6" s="459"/>
      <c r="R6" s="615"/>
      <c r="S6" s="456"/>
      <c r="T6" s="434"/>
      <c r="U6" s="419"/>
      <c r="V6" s="419"/>
      <c r="W6" s="459"/>
      <c r="X6" s="615"/>
      <c r="Y6" s="804"/>
      <c r="Z6" s="434"/>
      <c r="AA6" s="419"/>
      <c r="AB6" s="419"/>
      <c r="AC6" s="459"/>
      <c r="AD6" s="615"/>
      <c r="AE6" s="456"/>
      <c r="AF6" s="434"/>
      <c r="AG6" s="456"/>
      <c r="AH6" s="456"/>
      <c r="AI6" s="456"/>
      <c r="AJ6" s="615"/>
      <c r="AK6" s="456"/>
      <c r="AL6" s="434"/>
      <c r="AM6" s="456"/>
      <c r="AN6" s="456"/>
      <c r="AO6" s="456"/>
      <c r="AP6" s="615"/>
      <c r="AQ6" s="615"/>
      <c r="AR6" s="425"/>
    </row>
    <row r="7" spans="1:45" ht="15" customHeight="1" x14ac:dyDescent="0.15">
      <c r="A7" s="425"/>
      <c r="B7" s="425"/>
      <c r="C7" s="13" t="s">
        <v>71</v>
      </c>
      <c r="D7" s="772" t="s">
        <v>243</v>
      </c>
      <c r="E7" s="772"/>
      <c r="F7" s="772"/>
      <c r="G7" s="773"/>
      <c r="H7" s="432" t="s">
        <v>311</v>
      </c>
      <c r="I7" s="417">
        <f>IF(H7="■",1,0)</f>
        <v>0</v>
      </c>
      <c r="J7" s="417"/>
      <c r="K7" s="457" t="s">
        <v>337</v>
      </c>
      <c r="L7" s="614" t="s">
        <v>311</v>
      </c>
      <c r="M7" s="454">
        <f>IF(L7="■",1,0)</f>
        <v>0</v>
      </c>
      <c r="N7" s="432" t="s">
        <v>311</v>
      </c>
      <c r="O7" s="417">
        <f>IF(N7="■",1,0)</f>
        <v>0</v>
      </c>
      <c r="P7" s="417"/>
      <c r="Q7" s="457" t="s">
        <v>337</v>
      </c>
      <c r="R7" s="614" t="s">
        <v>311</v>
      </c>
      <c r="S7" s="454">
        <f>IF(R7="■",1,0)</f>
        <v>0</v>
      </c>
      <c r="T7" s="432" t="s">
        <v>311</v>
      </c>
      <c r="U7" s="417">
        <f>IF(T7="■",1,0)</f>
        <v>0</v>
      </c>
      <c r="V7" s="417"/>
      <c r="W7" s="457" t="s">
        <v>337</v>
      </c>
      <c r="X7" s="614" t="s">
        <v>311</v>
      </c>
      <c r="Y7" s="802">
        <f>IF(X7="■",1,0)</f>
        <v>0</v>
      </c>
      <c r="Z7" s="432" t="s">
        <v>311</v>
      </c>
      <c r="AA7" s="417">
        <f>IF(Z7="■",1,0)</f>
        <v>0</v>
      </c>
      <c r="AB7" s="417"/>
      <c r="AC7" s="457" t="s">
        <v>341</v>
      </c>
      <c r="AD7" s="614" t="s">
        <v>311</v>
      </c>
      <c r="AE7" s="454">
        <f>IF(AD7="■",1,0)</f>
        <v>0</v>
      </c>
      <c r="AF7" s="432" t="s">
        <v>311</v>
      </c>
      <c r="AG7" s="454">
        <f>IF(AF7="■",1,0)</f>
        <v>0</v>
      </c>
      <c r="AH7" s="454"/>
      <c r="AI7" s="454" t="s">
        <v>341</v>
      </c>
      <c r="AJ7" s="614" t="s">
        <v>311</v>
      </c>
      <c r="AK7" s="454">
        <f>IF(AJ7="■",1,0)</f>
        <v>0</v>
      </c>
      <c r="AL7" s="432" t="s">
        <v>311</v>
      </c>
      <c r="AM7" s="454">
        <f>IF(AL7="■",1,0)</f>
        <v>0</v>
      </c>
      <c r="AN7" s="454"/>
      <c r="AO7" s="454" t="s">
        <v>341</v>
      </c>
      <c r="AP7" s="614" t="s">
        <v>311</v>
      </c>
      <c r="AQ7" s="614">
        <f>IF(AP7="■",1,0)</f>
        <v>0</v>
      </c>
      <c r="AR7" s="425"/>
    </row>
    <row r="8" spans="1:45" ht="28.5" customHeight="1" x14ac:dyDescent="0.15">
      <c r="A8" s="425"/>
      <c r="B8" s="425"/>
      <c r="C8" s="340"/>
      <c r="D8" s="787" t="s">
        <v>292</v>
      </c>
      <c r="E8" s="788"/>
      <c r="F8" s="788"/>
      <c r="G8" s="789"/>
      <c r="H8" s="433"/>
      <c r="I8" s="418"/>
      <c r="J8" s="418"/>
      <c r="K8" s="458"/>
      <c r="L8" s="616"/>
      <c r="M8" s="455"/>
      <c r="N8" s="433"/>
      <c r="O8" s="418"/>
      <c r="P8" s="418"/>
      <c r="Q8" s="458"/>
      <c r="R8" s="616"/>
      <c r="S8" s="455"/>
      <c r="T8" s="433"/>
      <c r="U8" s="418"/>
      <c r="V8" s="418"/>
      <c r="W8" s="458"/>
      <c r="X8" s="616"/>
      <c r="Y8" s="803"/>
      <c r="Z8" s="433"/>
      <c r="AA8" s="418"/>
      <c r="AB8" s="418"/>
      <c r="AC8" s="458"/>
      <c r="AD8" s="616"/>
      <c r="AE8" s="455"/>
      <c r="AF8" s="433"/>
      <c r="AG8" s="455"/>
      <c r="AH8" s="455"/>
      <c r="AI8" s="455"/>
      <c r="AJ8" s="616"/>
      <c r="AK8" s="455"/>
      <c r="AL8" s="433"/>
      <c r="AM8" s="455"/>
      <c r="AN8" s="455"/>
      <c r="AO8" s="455"/>
      <c r="AP8" s="616"/>
      <c r="AQ8" s="616"/>
      <c r="AR8" s="425"/>
    </row>
    <row r="9" spans="1:45" ht="26.25" customHeight="1" x14ac:dyDescent="0.15">
      <c r="A9" s="425"/>
      <c r="B9" s="425"/>
      <c r="C9" s="345"/>
      <c r="D9" s="797" t="s">
        <v>268</v>
      </c>
      <c r="E9" s="798"/>
      <c r="F9" s="798"/>
      <c r="G9" s="798"/>
      <c r="H9" s="433"/>
      <c r="I9" s="418"/>
      <c r="J9" s="418"/>
      <c r="K9" s="458"/>
      <c r="L9" s="616"/>
      <c r="M9" s="455"/>
      <c r="N9" s="433"/>
      <c r="O9" s="418"/>
      <c r="P9" s="418"/>
      <c r="Q9" s="458"/>
      <c r="R9" s="616"/>
      <c r="S9" s="455"/>
      <c r="T9" s="433"/>
      <c r="U9" s="418"/>
      <c r="V9" s="418"/>
      <c r="W9" s="458"/>
      <c r="X9" s="616"/>
      <c r="Y9" s="803"/>
      <c r="Z9" s="433"/>
      <c r="AA9" s="418"/>
      <c r="AB9" s="418"/>
      <c r="AC9" s="458"/>
      <c r="AD9" s="616"/>
      <c r="AE9" s="455"/>
      <c r="AF9" s="433"/>
      <c r="AG9" s="455"/>
      <c r="AH9" s="455"/>
      <c r="AI9" s="455"/>
      <c r="AJ9" s="616"/>
      <c r="AK9" s="455"/>
      <c r="AL9" s="433"/>
      <c r="AM9" s="455"/>
      <c r="AN9" s="455"/>
      <c r="AO9" s="455"/>
      <c r="AP9" s="616"/>
      <c r="AQ9" s="616"/>
      <c r="AR9" s="425"/>
    </row>
    <row r="10" spans="1:45" ht="53.25" customHeight="1" x14ac:dyDescent="0.15">
      <c r="A10" s="425"/>
      <c r="B10" s="425"/>
      <c r="C10" s="346"/>
      <c r="D10" s="793" t="s">
        <v>387</v>
      </c>
      <c r="E10" s="794"/>
      <c r="F10" s="794"/>
      <c r="G10" s="795"/>
      <c r="H10" s="433"/>
      <c r="I10" s="418"/>
      <c r="J10" s="418"/>
      <c r="K10" s="458"/>
      <c r="L10" s="616"/>
      <c r="M10" s="455"/>
      <c r="N10" s="433"/>
      <c r="O10" s="418"/>
      <c r="P10" s="418"/>
      <c r="Q10" s="458"/>
      <c r="R10" s="616"/>
      <c r="S10" s="455"/>
      <c r="T10" s="433"/>
      <c r="U10" s="418"/>
      <c r="V10" s="418"/>
      <c r="W10" s="458"/>
      <c r="X10" s="616"/>
      <c r="Y10" s="803"/>
      <c r="Z10" s="433"/>
      <c r="AA10" s="418"/>
      <c r="AB10" s="418"/>
      <c r="AC10" s="458"/>
      <c r="AD10" s="616"/>
      <c r="AE10" s="455"/>
      <c r="AF10" s="433"/>
      <c r="AG10" s="455"/>
      <c r="AH10" s="455"/>
      <c r="AI10" s="455"/>
      <c r="AJ10" s="616"/>
      <c r="AK10" s="455"/>
      <c r="AL10" s="433"/>
      <c r="AM10" s="455"/>
      <c r="AN10" s="455"/>
      <c r="AO10" s="455"/>
      <c r="AP10" s="616"/>
      <c r="AQ10" s="616"/>
      <c r="AR10" s="425"/>
    </row>
    <row r="11" spans="1:45" ht="28.5" customHeight="1" x14ac:dyDescent="0.15">
      <c r="A11" s="425"/>
      <c r="B11" s="425"/>
      <c r="C11" s="347"/>
      <c r="D11" s="799" t="s">
        <v>267</v>
      </c>
      <c r="E11" s="800"/>
      <c r="F11" s="800"/>
      <c r="G11" s="800"/>
      <c r="H11" s="434"/>
      <c r="I11" s="419"/>
      <c r="J11" s="419"/>
      <c r="K11" s="459"/>
      <c r="L11" s="615"/>
      <c r="M11" s="456"/>
      <c r="N11" s="434"/>
      <c r="O11" s="419"/>
      <c r="P11" s="419"/>
      <c r="Q11" s="459"/>
      <c r="R11" s="615"/>
      <c r="S11" s="456"/>
      <c r="T11" s="434"/>
      <c r="U11" s="419"/>
      <c r="V11" s="419"/>
      <c r="W11" s="459"/>
      <c r="X11" s="615"/>
      <c r="Y11" s="804"/>
      <c r="Z11" s="434"/>
      <c r="AA11" s="419"/>
      <c r="AB11" s="419"/>
      <c r="AC11" s="459"/>
      <c r="AD11" s="615"/>
      <c r="AE11" s="456"/>
      <c r="AF11" s="434"/>
      <c r="AG11" s="456"/>
      <c r="AH11" s="456"/>
      <c r="AI11" s="456"/>
      <c r="AJ11" s="615"/>
      <c r="AK11" s="456"/>
      <c r="AL11" s="434"/>
      <c r="AM11" s="456"/>
      <c r="AN11" s="456"/>
      <c r="AO11" s="456"/>
      <c r="AP11" s="615"/>
      <c r="AQ11" s="615"/>
      <c r="AR11" s="425"/>
    </row>
    <row r="12" spans="1:45" ht="15" customHeight="1" x14ac:dyDescent="0.15">
      <c r="A12" s="466">
        <v>2</v>
      </c>
      <c r="B12" s="444" t="s">
        <v>262</v>
      </c>
      <c r="C12" s="13" t="s">
        <v>1</v>
      </c>
      <c r="D12" s="772" t="s">
        <v>238</v>
      </c>
      <c r="E12" s="772"/>
      <c r="F12" s="772"/>
      <c r="G12" s="773"/>
      <c r="H12" s="774"/>
      <c r="I12" s="766"/>
      <c r="J12" s="766"/>
      <c r="K12" s="776"/>
      <c r="L12" s="782"/>
      <c r="M12" s="784"/>
      <c r="N12" s="774"/>
      <c r="O12" s="766"/>
      <c r="P12" s="766"/>
      <c r="Q12" s="776"/>
      <c r="R12" s="782"/>
      <c r="S12" s="348"/>
      <c r="T12" s="432" t="s">
        <v>311</v>
      </c>
      <c r="U12" s="417"/>
      <c r="V12" s="417">
        <f>IF(T12="■",1,0)</f>
        <v>0</v>
      </c>
      <c r="W12" s="457" t="s">
        <v>340</v>
      </c>
      <c r="X12" s="631"/>
      <c r="Y12" s="802"/>
      <c r="Z12" s="432" t="s">
        <v>311</v>
      </c>
      <c r="AA12" s="417"/>
      <c r="AB12" s="417">
        <f>IF(Z12="■",1,0)</f>
        <v>0</v>
      </c>
      <c r="AC12" s="457" t="s">
        <v>342</v>
      </c>
      <c r="AD12" s="631"/>
      <c r="AE12" s="454"/>
      <c r="AF12" s="432" t="s">
        <v>311</v>
      </c>
      <c r="AG12" s="714">
        <f>IF(AF12="■",1,0)</f>
        <v>0</v>
      </c>
      <c r="AH12" s="714"/>
      <c r="AI12" s="714" t="s">
        <v>341</v>
      </c>
      <c r="AJ12" s="614" t="s">
        <v>311</v>
      </c>
      <c r="AK12" s="714">
        <f>IF(AJ12="■",1,0)</f>
        <v>0</v>
      </c>
      <c r="AL12" s="432" t="s">
        <v>311</v>
      </c>
      <c r="AM12" s="454"/>
      <c r="AN12" s="454">
        <f>IF(AL12="■",1,0)</f>
        <v>0</v>
      </c>
      <c r="AO12" s="454" t="s">
        <v>342</v>
      </c>
      <c r="AP12" s="631"/>
      <c r="AQ12" s="614"/>
      <c r="AR12" s="425"/>
    </row>
    <row r="13" spans="1:45" ht="15" customHeight="1" x14ac:dyDescent="0.15">
      <c r="A13" s="467"/>
      <c r="B13" s="445"/>
      <c r="C13" s="7"/>
      <c r="D13" s="489" t="s">
        <v>244</v>
      </c>
      <c r="E13" s="489"/>
      <c r="F13" s="489"/>
      <c r="G13" s="490"/>
      <c r="H13" s="790"/>
      <c r="I13" s="767"/>
      <c r="J13" s="767"/>
      <c r="K13" s="777"/>
      <c r="L13" s="805"/>
      <c r="M13" s="785"/>
      <c r="N13" s="790"/>
      <c r="O13" s="767"/>
      <c r="P13" s="767"/>
      <c r="Q13" s="777"/>
      <c r="R13" s="805"/>
      <c r="S13" s="349"/>
      <c r="T13" s="433"/>
      <c r="U13" s="418"/>
      <c r="V13" s="418"/>
      <c r="W13" s="458"/>
      <c r="X13" s="641"/>
      <c r="Y13" s="803"/>
      <c r="Z13" s="433"/>
      <c r="AA13" s="418"/>
      <c r="AB13" s="418"/>
      <c r="AC13" s="458"/>
      <c r="AD13" s="641"/>
      <c r="AE13" s="455"/>
      <c r="AF13" s="433"/>
      <c r="AG13" s="765"/>
      <c r="AH13" s="765"/>
      <c r="AI13" s="765"/>
      <c r="AJ13" s="616"/>
      <c r="AK13" s="765"/>
      <c r="AL13" s="433"/>
      <c r="AM13" s="455"/>
      <c r="AN13" s="455"/>
      <c r="AO13" s="455"/>
      <c r="AP13" s="641"/>
      <c r="AQ13" s="616"/>
      <c r="AR13" s="425"/>
    </row>
    <row r="14" spans="1:45" ht="39.75" customHeight="1" x14ac:dyDescent="0.15">
      <c r="A14" s="467"/>
      <c r="B14" s="445"/>
      <c r="C14" s="7"/>
      <c r="D14" s="801" t="s">
        <v>291</v>
      </c>
      <c r="E14" s="447"/>
      <c r="F14" s="447"/>
      <c r="G14" s="448"/>
      <c r="H14" s="790"/>
      <c r="I14" s="767"/>
      <c r="J14" s="767"/>
      <c r="K14" s="777"/>
      <c r="L14" s="805"/>
      <c r="M14" s="785"/>
      <c r="N14" s="790"/>
      <c r="O14" s="767"/>
      <c r="P14" s="767"/>
      <c r="Q14" s="777"/>
      <c r="R14" s="805"/>
      <c r="S14" s="349"/>
      <c r="T14" s="433"/>
      <c r="U14" s="418"/>
      <c r="V14" s="418"/>
      <c r="W14" s="458"/>
      <c r="X14" s="641"/>
      <c r="Y14" s="803"/>
      <c r="Z14" s="433"/>
      <c r="AA14" s="418"/>
      <c r="AB14" s="418"/>
      <c r="AC14" s="458"/>
      <c r="AD14" s="641"/>
      <c r="AE14" s="455"/>
      <c r="AF14" s="433"/>
      <c r="AG14" s="765"/>
      <c r="AH14" s="765"/>
      <c r="AI14" s="765"/>
      <c r="AJ14" s="616"/>
      <c r="AK14" s="765"/>
      <c r="AL14" s="433"/>
      <c r="AM14" s="455"/>
      <c r="AN14" s="455"/>
      <c r="AO14" s="455"/>
      <c r="AP14" s="641"/>
      <c r="AQ14" s="616"/>
      <c r="AR14" s="425"/>
    </row>
    <row r="15" spans="1:45" ht="15" customHeight="1" x14ac:dyDescent="0.15">
      <c r="A15" s="467"/>
      <c r="B15" s="445"/>
      <c r="C15" s="173"/>
      <c r="D15" s="796" t="s">
        <v>273</v>
      </c>
      <c r="E15" s="449"/>
      <c r="F15" s="449"/>
      <c r="G15" s="450"/>
      <c r="H15" s="775"/>
      <c r="I15" s="768"/>
      <c r="J15" s="768"/>
      <c r="K15" s="778"/>
      <c r="L15" s="783"/>
      <c r="M15" s="786"/>
      <c r="N15" s="775"/>
      <c r="O15" s="768"/>
      <c r="P15" s="768"/>
      <c r="Q15" s="778"/>
      <c r="R15" s="783"/>
      <c r="S15" s="350"/>
      <c r="T15" s="434"/>
      <c r="U15" s="419"/>
      <c r="V15" s="419"/>
      <c r="W15" s="459"/>
      <c r="X15" s="632"/>
      <c r="Y15" s="804"/>
      <c r="Z15" s="434"/>
      <c r="AA15" s="419"/>
      <c r="AB15" s="419"/>
      <c r="AC15" s="459"/>
      <c r="AD15" s="632"/>
      <c r="AE15" s="456"/>
      <c r="AF15" s="434"/>
      <c r="AG15" s="715"/>
      <c r="AH15" s="715"/>
      <c r="AI15" s="715"/>
      <c r="AJ15" s="615"/>
      <c r="AK15" s="715"/>
      <c r="AL15" s="434"/>
      <c r="AM15" s="456"/>
      <c r="AN15" s="456"/>
      <c r="AO15" s="456"/>
      <c r="AP15" s="632"/>
      <c r="AQ15" s="615"/>
      <c r="AR15" s="425"/>
    </row>
    <row r="16" spans="1:45" ht="15" customHeight="1" x14ac:dyDescent="0.15">
      <c r="A16" s="467"/>
      <c r="B16" s="445"/>
      <c r="C16" s="13" t="s">
        <v>71</v>
      </c>
      <c r="D16" s="772" t="s">
        <v>264</v>
      </c>
      <c r="E16" s="772"/>
      <c r="F16" s="772"/>
      <c r="G16" s="773"/>
      <c r="H16" s="774"/>
      <c r="I16" s="766"/>
      <c r="J16" s="766"/>
      <c r="K16" s="776"/>
      <c r="L16" s="782"/>
      <c r="M16" s="784"/>
      <c r="N16" s="774"/>
      <c r="O16" s="766"/>
      <c r="P16" s="766"/>
      <c r="Q16" s="776"/>
      <c r="R16" s="782"/>
      <c r="S16" s="348"/>
      <c r="T16" s="432" t="s">
        <v>311</v>
      </c>
      <c r="U16" s="417"/>
      <c r="V16" s="417">
        <f>IF(T16="■",1,0)</f>
        <v>0</v>
      </c>
      <c r="W16" s="457" t="s">
        <v>340</v>
      </c>
      <c r="X16" s="631"/>
      <c r="Y16" s="802"/>
      <c r="Z16" s="432" t="s">
        <v>311</v>
      </c>
      <c r="AA16" s="417"/>
      <c r="AB16" s="417">
        <f>IF(Z16="■",1,0)</f>
        <v>0</v>
      </c>
      <c r="AC16" s="457" t="s">
        <v>342</v>
      </c>
      <c r="AD16" s="631"/>
      <c r="AE16" s="454"/>
      <c r="AF16" s="432" t="s">
        <v>311</v>
      </c>
      <c r="AG16" s="454"/>
      <c r="AH16" s="454">
        <f>IF(AF16="■",1,0)</f>
        <v>0</v>
      </c>
      <c r="AI16" s="454" t="s">
        <v>342</v>
      </c>
      <c r="AJ16" s="631"/>
      <c r="AK16" s="454"/>
      <c r="AL16" s="432" t="s">
        <v>311</v>
      </c>
      <c r="AM16" s="454"/>
      <c r="AN16" s="454">
        <f>IF(AL16="■",1,0)</f>
        <v>0</v>
      </c>
      <c r="AO16" s="454" t="s">
        <v>342</v>
      </c>
      <c r="AP16" s="631"/>
      <c r="AQ16" s="614"/>
      <c r="AR16" s="425"/>
    </row>
    <row r="17" spans="1:44" ht="31.5" customHeight="1" x14ac:dyDescent="0.15">
      <c r="A17" s="467"/>
      <c r="B17" s="445"/>
      <c r="C17" s="343"/>
      <c r="D17" s="769" t="s">
        <v>263</v>
      </c>
      <c r="E17" s="770"/>
      <c r="F17" s="770"/>
      <c r="G17" s="771"/>
      <c r="H17" s="775"/>
      <c r="I17" s="768"/>
      <c r="J17" s="768"/>
      <c r="K17" s="778"/>
      <c r="L17" s="783"/>
      <c r="M17" s="786"/>
      <c r="N17" s="775"/>
      <c r="O17" s="768"/>
      <c r="P17" s="768"/>
      <c r="Q17" s="778"/>
      <c r="R17" s="783"/>
      <c r="S17" s="350"/>
      <c r="T17" s="434"/>
      <c r="U17" s="419"/>
      <c r="V17" s="419"/>
      <c r="W17" s="459"/>
      <c r="X17" s="632"/>
      <c r="Y17" s="804"/>
      <c r="Z17" s="434"/>
      <c r="AA17" s="419"/>
      <c r="AB17" s="419"/>
      <c r="AC17" s="459"/>
      <c r="AD17" s="632"/>
      <c r="AE17" s="456"/>
      <c r="AF17" s="434"/>
      <c r="AG17" s="456"/>
      <c r="AH17" s="456"/>
      <c r="AI17" s="456"/>
      <c r="AJ17" s="632"/>
      <c r="AK17" s="456"/>
      <c r="AL17" s="434"/>
      <c r="AM17" s="456"/>
      <c r="AN17" s="456"/>
      <c r="AO17" s="456"/>
      <c r="AP17" s="632"/>
      <c r="AQ17" s="615"/>
      <c r="AR17" s="425"/>
    </row>
    <row r="18" spans="1:44" ht="15" customHeight="1" x14ac:dyDescent="0.15">
      <c r="A18" s="467"/>
      <c r="B18" s="445"/>
      <c r="C18" s="13" t="s">
        <v>19</v>
      </c>
      <c r="D18" s="772" t="s">
        <v>261</v>
      </c>
      <c r="E18" s="772"/>
      <c r="F18" s="772"/>
      <c r="G18" s="773"/>
      <c r="H18" s="774"/>
      <c r="I18" s="766"/>
      <c r="J18" s="766"/>
      <c r="K18" s="776"/>
      <c r="L18" s="782"/>
      <c r="M18" s="784"/>
      <c r="N18" s="774"/>
      <c r="O18" s="766"/>
      <c r="P18" s="766"/>
      <c r="Q18" s="776"/>
      <c r="R18" s="782"/>
      <c r="S18" s="348"/>
      <c r="T18" s="432" t="s">
        <v>311</v>
      </c>
      <c r="U18" s="417"/>
      <c r="V18" s="417">
        <f>IF(T18="■",1,0)</f>
        <v>0</v>
      </c>
      <c r="W18" s="457" t="s">
        <v>340</v>
      </c>
      <c r="X18" s="631"/>
      <c r="Y18" s="802"/>
      <c r="Z18" s="432" t="s">
        <v>311</v>
      </c>
      <c r="AA18" s="417"/>
      <c r="AB18" s="417">
        <f>IF(Z18="■",1,0)</f>
        <v>0</v>
      </c>
      <c r="AC18" s="457" t="s">
        <v>342</v>
      </c>
      <c r="AD18" s="631"/>
      <c r="AE18" s="454"/>
      <c r="AF18" s="432" t="s">
        <v>311</v>
      </c>
      <c r="AG18" s="454"/>
      <c r="AH18" s="454">
        <f>IF(AF18="■",1,0)</f>
        <v>0</v>
      </c>
      <c r="AI18" s="454" t="s">
        <v>342</v>
      </c>
      <c r="AJ18" s="631"/>
      <c r="AK18" s="454"/>
      <c r="AL18" s="432" t="s">
        <v>311</v>
      </c>
      <c r="AM18" s="454"/>
      <c r="AN18" s="454">
        <f>IF(AL18="■",1,0)</f>
        <v>0</v>
      </c>
      <c r="AO18" s="454" t="s">
        <v>342</v>
      </c>
      <c r="AP18" s="631"/>
      <c r="AQ18" s="614"/>
      <c r="AR18" s="425"/>
    </row>
    <row r="19" spans="1:44" ht="15" customHeight="1" x14ac:dyDescent="0.15">
      <c r="A19" s="468"/>
      <c r="B19" s="446"/>
      <c r="C19" s="343"/>
      <c r="D19" s="769" t="s">
        <v>265</v>
      </c>
      <c r="E19" s="770"/>
      <c r="F19" s="770"/>
      <c r="G19" s="771"/>
      <c r="H19" s="775"/>
      <c r="I19" s="768"/>
      <c r="J19" s="768"/>
      <c r="K19" s="778"/>
      <c r="L19" s="783"/>
      <c r="M19" s="786"/>
      <c r="N19" s="775"/>
      <c r="O19" s="768"/>
      <c r="P19" s="768"/>
      <c r="Q19" s="778"/>
      <c r="R19" s="783"/>
      <c r="S19" s="350"/>
      <c r="T19" s="434"/>
      <c r="U19" s="419"/>
      <c r="V19" s="419"/>
      <c r="W19" s="459"/>
      <c r="X19" s="632"/>
      <c r="Y19" s="804"/>
      <c r="Z19" s="434"/>
      <c r="AA19" s="419"/>
      <c r="AB19" s="419"/>
      <c r="AC19" s="459"/>
      <c r="AD19" s="632"/>
      <c r="AE19" s="456"/>
      <c r="AF19" s="434"/>
      <c r="AG19" s="456"/>
      <c r="AH19" s="456"/>
      <c r="AI19" s="456"/>
      <c r="AJ19" s="632"/>
      <c r="AK19" s="456"/>
      <c r="AL19" s="434"/>
      <c r="AM19" s="456"/>
      <c r="AN19" s="456"/>
      <c r="AO19" s="456"/>
      <c r="AP19" s="632"/>
      <c r="AQ19" s="615"/>
      <c r="AR19" s="425"/>
    </row>
    <row r="20" spans="1:44" ht="15" customHeight="1" x14ac:dyDescent="0.15">
      <c r="A20" s="425">
        <v>3</v>
      </c>
      <c r="B20" s="425" t="s">
        <v>177</v>
      </c>
      <c r="C20" s="13" t="s">
        <v>1</v>
      </c>
      <c r="D20" s="772" t="s">
        <v>245</v>
      </c>
      <c r="E20" s="772"/>
      <c r="F20" s="772"/>
      <c r="G20" s="773"/>
      <c r="H20" s="774"/>
      <c r="I20" s="766"/>
      <c r="J20" s="766"/>
      <c r="K20" s="776"/>
      <c r="L20" s="807"/>
      <c r="M20" s="779"/>
      <c r="N20" s="774"/>
      <c r="O20" s="766"/>
      <c r="P20" s="766"/>
      <c r="Q20" s="776"/>
      <c r="R20" s="807"/>
      <c r="S20" s="810"/>
      <c r="T20" s="432" t="s">
        <v>311</v>
      </c>
      <c r="U20" s="417"/>
      <c r="V20" s="417">
        <f>IF(T20="■",1,0)</f>
        <v>0</v>
      </c>
      <c r="W20" s="457" t="s">
        <v>340</v>
      </c>
      <c r="X20" s="631"/>
      <c r="Y20" s="454"/>
      <c r="Z20" s="432" t="s">
        <v>311</v>
      </c>
      <c r="AA20" s="417"/>
      <c r="AB20" s="417">
        <f>IF(Z20="■",1,0)</f>
        <v>0</v>
      </c>
      <c r="AC20" s="457" t="s">
        <v>342</v>
      </c>
      <c r="AD20" s="631"/>
      <c r="AE20" s="454"/>
      <c r="AF20" s="432" t="s">
        <v>311</v>
      </c>
      <c r="AG20" s="454"/>
      <c r="AH20" s="454">
        <f>IF(AF20="■",1,0)</f>
        <v>0</v>
      </c>
      <c r="AI20" s="454" t="s">
        <v>342</v>
      </c>
      <c r="AJ20" s="631"/>
      <c r="AK20" s="454"/>
      <c r="AL20" s="432" t="s">
        <v>311</v>
      </c>
      <c r="AM20" s="454"/>
      <c r="AN20" s="454">
        <f>IF(AL20="■",1,0)</f>
        <v>0</v>
      </c>
      <c r="AO20" s="454" t="s">
        <v>342</v>
      </c>
      <c r="AP20" s="631"/>
      <c r="AQ20" s="614"/>
      <c r="AR20" s="425"/>
    </row>
    <row r="21" spans="1:44" ht="53.4" customHeight="1" x14ac:dyDescent="0.15">
      <c r="A21" s="425"/>
      <c r="B21" s="425"/>
      <c r="C21" s="340"/>
      <c r="D21" s="791" t="s">
        <v>406</v>
      </c>
      <c r="E21" s="791"/>
      <c r="F21" s="791"/>
      <c r="G21" s="792"/>
      <c r="H21" s="790"/>
      <c r="I21" s="767"/>
      <c r="J21" s="767"/>
      <c r="K21" s="777"/>
      <c r="L21" s="808"/>
      <c r="M21" s="780"/>
      <c r="N21" s="790"/>
      <c r="O21" s="767"/>
      <c r="P21" s="767"/>
      <c r="Q21" s="777"/>
      <c r="R21" s="808"/>
      <c r="S21" s="811"/>
      <c r="T21" s="433"/>
      <c r="U21" s="418"/>
      <c r="V21" s="418"/>
      <c r="W21" s="458"/>
      <c r="X21" s="641"/>
      <c r="Y21" s="455"/>
      <c r="Z21" s="433"/>
      <c r="AA21" s="418"/>
      <c r="AB21" s="418"/>
      <c r="AC21" s="458"/>
      <c r="AD21" s="641"/>
      <c r="AE21" s="455"/>
      <c r="AF21" s="433"/>
      <c r="AG21" s="455"/>
      <c r="AH21" s="455"/>
      <c r="AI21" s="455"/>
      <c r="AJ21" s="641"/>
      <c r="AK21" s="455"/>
      <c r="AL21" s="433"/>
      <c r="AM21" s="455"/>
      <c r="AN21" s="455"/>
      <c r="AO21" s="455"/>
      <c r="AP21" s="641"/>
      <c r="AQ21" s="616"/>
      <c r="AR21" s="425"/>
    </row>
    <row r="22" spans="1:44" ht="27" customHeight="1" x14ac:dyDescent="0.15">
      <c r="A22" s="425"/>
      <c r="B22" s="425"/>
      <c r="C22" s="340"/>
      <c r="D22" s="806" t="s">
        <v>388</v>
      </c>
      <c r="E22" s="442"/>
      <c r="F22" s="442"/>
      <c r="G22" s="443"/>
      <c r="H22" s="790"/>
      <c r="I22" s="767"/>
      <c r="J22" s="767"/>
      <c r="K22" s="777"/>
      <c r="L22" s="808"/>
      <c r="M22" s="780"/>
      <c r="N22" s="790"/>
      <c r="O22" s="767"/>
      <c r="P22" s="813"/>
      <c r="Q22" s="777"/>
      <c r="R22" s="808"/>
      <c r="S22" s="811"/>
      <c r="T22" s="433"/>
      <c r="U22" s="418"/>
      <c r="V22" s="418"/>
      <c r="W22" s="458"/>
      <c r="X22" s="641"/>
      <c r="Y22" s="455"/>
      <c r="Z22" s="433"/>
      <c r="AA22" s="418"/>
      <c r="AB22" s="418"/>
      <c r="AC22" s="458"/>
      <c r="AD22" s="641"/>
      <c r="AE22" s="455"/>
      <c r="AF22" s="433"/>
      <c r="AG22" s="455"/>
      <c r="AH22" s="455"/>
      <c r="AI22" s="455"/>
      <c r="AJ22" s="641"/>
      <c r="AK22" s="455"/>
      <c r="AL22" s="433"/>
      <c r="AM22" s="455"/>
      <c r="AN22" s="455"/>
      <c r="AO22" s="455"/>
      <c r="AP22" s="641"/>
      <c r="AQ22" s="616"/>
      <c r="AR22" s="425"/>
    </row>
    <row r="23" spans="1:44" ht="27" customHeight="1" x14ac:dyDescent="0.15">
      <c r="A23" s="425"/>
      <c r="B23" s="425"/>
      <c r="C23" s="343"/>
      <c r="D23" s="769" t="s">
        <v>297</v>
      </c>
      <c r="E23" s="770"/>
      <c r="F23" s="770"/>
      <c r="G23" s="771"/>
      <c r="H23" s="775"/>
      <c r="I23" s="768"/>
      <c r="J23" s="768"/>
      <c r="K23" s="778"/>
      <c r="L23" s="809"/>
      <c r="M23" s="781"/>
      <c r="N23" s="775"/>
      <c r="O23" s="768"/>
      <c r="P23" s="768"/>
      <c r="Q23" s="778"/>
      <c r="R23" s="809"/>
      <c r="S23" s="812"/>
      <c r="T23" s="434"/>
      <c r="U23" s="419"/>
      <c r="V23" s="419"/>
      <c r="W23" s="459"/>
      <c r="X23" s="632"/>
      <c r="Y23" s="456"/>
      <c r="Z23" s="434"/>
      <c r="AA23" s="419"/>
      <c r="AB23" s="419"/>
      <c r="AC23" s="459"/>
      <c r="AD23" s="632"/>
      <c r="AE23" s="456"/>
      <c r="AF23" s="434"/>
      <c r="AG23" s="456"/>
      <c r="AH23" s="456"/>
      <c r="AI23" s="456"/>
      <c r="AJ23" s="632"/>
      <c r="AK23" s="456"/>
      <c r="AL23" s="434"/>
      <c r="AM23" s="456"/>
      <c r="AN23" s="456"/>
      <c r="AO23" s="456"/>
      <c r="AP23" s="632"/>
      <c r="AQ23" s="615"/>
      <c r="AR23" s="425"/>
    </row>
    <row r="24" spans="1:44" ht="32.25" customHeight="1" x14ac:dyDescent="0.15">
      <c r="A24" s="604" t="s">
        <v>318</v>
      </c>
      <c r="B24" s="605"/>
      <c r="C24" s="605"/>
      <c r="D24" s="605"/>
      <c r="E24" s="605"/>
      <c r="F24" s="605"/>
      <c r="G24" s="606"/>
      <c r="H24" s="95" t="s">
        <v>307</v>
      </c>
      <c r="I24" s="493">
        <f>SUM(I5:I23)</f>
        <v>0</v>
      </c>
      <c r="J24" s="494"/>
      <c r="K24" s="494"/>
      <c r="L24" s="494"/>
      <c r="M24" s="495"/>
      <c r="N24" s="95" t="s">
        <v>307</v>
      </c>
      <c r="O24" s="493">
        <f>SUM(O5:O23)</f>
        <v>0</v>
      </c>
      <c r="P24" s="494"/>
      <c r="Q24" s="494"/>
      <c r="R24" s="494"/>
      <c r="S24" s="495"/>
      <c r="T24" s="95" t="s">
        <v>307</v>
      </c>
      <c r="U24" s="493">
        <f>SUM(U5:U23)</f>
        <v>0</v>
      </c>
      <c r="V24" s="494"/>
      <c r="W24" s="494"/>
      <c r="X24" s="494"/>
      <c r="Y24" s="495"/>
      <c r="Z24" s="95" t="s">
        <v>307</v>
      </c>
      <c r="AA24" s="493">
        <f>SUM(AA5:AA23)</f>
        <v>0</v>
      </c>
      <c r="AB24" s="494"/>
      <c r="AC24" s="494"/>
      <c r="AD24" s="494"/>
      <c r="AE24" s="495"/>
      <c r="AF24" s="95" t="s">
        <v>307</v>
      </c>
      <c r="AG24" s="493">
        <f>SUM(AG5:AG23)</f>
        <v>0</v>
      </c>
      <c r="AH24" s="494"/>
      <c r="AI24" s="494"/>
      <c r="AJ24" s="494"/>
      <c r="AK24" s="495"/>
      <c r="AL24" s="95" t="s">
        <v>307</v>
      </c>
      <c r="AM24" s="493">
        <f>SUM(AM5:AM23)</f>
        <v>0</v>
      </c>
      <c r="AN24" s="494"/>
      <c r="AO24" s="494"/>
      <c r="AP24" s="494"/>
      <c r="AQ24" s="495"/>
      <c r="AR24" s="243"/>
    </row>
    <row r="25" spans="1:44" ht="32.25" customHeight="1" x14ac:dyDescent="0.15">
      <c r="A25" s="607"/>
      <c r="B25" s="608"/>
      <c r="C25" s="608"/>
      <c r="D25" s="608"/>
      <c r="E25" s="608"/>
      <c r="F25" s="608"/>
      <c r="G25" s="609"/>
      <c r="H25" s="95" t="s">
        <v>308</v>
      </c>
      <c r="I25" s="533"/>
      <c r="J25" s="534"/>
      <c r="K25" s="534"/>
      <c r="L25" s="534"/>
      <c r="M25" s="535"/>
      <c r="N25" s="95" t="s">
        <v>308</v>
      </c>
      <c r="O25" s="533"/>
      <c r="P25" s="534"/>
      <c r="Q25" s="534"/>
      <c r="R25" s="534"/>
      <c r="S25" s="535"/>
      <c r="T25" s="95" t="s">
        <v>308</v>
      </c>
      <c r="U25" s="493">
        <f>SUM(V5:V23)</f>
        <v>0</v>
      </c>
      <c r="V25" s="494"/>
      <c r="W25" s="494"/>
      <c r="X25" s="494"/>
      <c r="Y25" s="495"/>
      <c r="Z25" s="95" t="s">
        <v>308</v>
      </c>
      <c r="AA25" s="493">
        <f>SUM(AB5:AB23)</f>
        <v>0</v>
      </c>
      <c r="AB25" s="494"/>
      <c r="AC25" s="494"/>
      <c r="AD25" s="494"/>
      <c r="AE25" s="495"/>
      <c r="AF25" s="95" t="s">
        <v>308</v>
      </c>
      <c r="AG25" s="493">
        <f>SUM(AH5:AH23)</f>
        <v>0</v>
      </c>
      <c r="AH25" s="494"/>
      <c r="AI25" s="494"/>
      <c r="AJ25" s="494"/>
      <c r="AK25" s="495"/>
      <c r="AL25" s="95" t="s">
        <v>308</v>
      </c>
      <c r="AM25" s="493">
        <f>SUM(AN5:AN23)</f>
        <v>0</v>
      </c>
      <c r="AN25" s="494"/>
      <c r="AO25" s="494"/>
      <c r="AP25" s="494"/>
      <c r="AQ25" s="495"/>
      <c r="AR25" s="244"/>
    </row>
    <row r="26" spans="1:44" ht="24" hidden="1" customHeight="1" x14ac:dyDescent="0.15">
      <c r="C26" s="245"/>
      <c r="D26" s="65"/>
      <c r="E26" s="65"/>
      <c r="F26" s="65"/>
      <c r="G26" s="65"/>
      <c r="H26" s="425" t="s">
        <v>372</v>
      </c>
      <c r="I26" s="425"/>
      <c r="J26" s="425"/>
      <c r="K26" s="425"/>
      <c r="L26" s="425"/>
      <c r="M26" s="5">
        <f>SUM(M5:M23)</f>
        <v>0</v>
      </c>
      <c r="N26" s="425" t="s">
        <v>372</v>
      </c>
      <c r="O26" s="425"/>
      <c r="P26" s="425"/>
      <c r="Q26" s="425"/>
      <c r="R26" s="425"/>
      <c r="S26" s="5">
        <f>SUM(S5:S23)</f>
        <v>0</v>
      </c>
      <c r="T26" s="425" t="s">
        <v>372</v>
      </c>
      <c r="U26" s="425"/>
      <c r="V26" s="425"/>
      <c r="W26" s="425"/>
      <c r="X26" s="425"/>
      <c r="Y26" s="5">
        <f>SUM(Y5:Y23)</f>
        <v>0</v>
      </c>
      <c r="Z26" s="425" t="s">
        <v>372</v>
      </c>
      <c r="AA26" s="425"/>
      <c r="AB26" s="425"/>
      <c r="AC26" s="425"/>
      <c r="AD26" s="425"/>
      <c r="AE26" s="5">
        <f>SUM(AE5:AE23)</f>
        <v>0</v>
      </c>
      <c r="AF26" s="425" t="s">
        <v>372</v>
      </c>
      <c r="AG26" s="425"/>
      <c r="AH26" s="425"/>
      <c r="AI26" s="425"/>
      <c r="AJ26" s="425"/>
      <c r="AK26" s="5">
        <f>SUM(AK5:AK23)</f>
        <v>0</v>
      </c>
      <c r="AL26" s="425" t="s">
        <v>372</v>
      </c>
      <c r="AM26" s="425"/>
      <c r="AN26" s="425"/>
      <c r="AO26" s="425"/>
      <c r="AP26" s="425"/>
      <c r="AQ26" s="5">
        <f>SUM(AQ5:AQ23)</f>
        <v>0</v>
      </c>
    </row>
    <row r="27" spans="1:44" ht="15" customHeight="1" x14ac:dyDescent="0.15">
      <c r="C27" s="245"/>
      <c r="D27" s="65"/>
      <c r="E27" s="65"/>
      <c r="F27" s="65"/>
      <c r="G27" s="65"/>
    </row>
    <row r="28" spans="1:44" ht="15" customHeight="1" x14ac:dyDescent="0.15">
      <c r="C28" s="246"/>
      <c r="D28" s="65"/>
      <c r="E28" s="65"/>
      <c r="F28" s="65"/>
      <c r="G28" s="65"/>
    </row>
    <row r="29" spans="1:44" ht="39" customHeight="1" x14ac:dyDescent="0.15">
      <c r="C29" s="245"/>
      <c r="D29" s="65"/>
      <c r="E29" s="65"/>
      <c r="F29" s="65"/>
      <c r="G29" s="65"/>
    </row>
    <row r="30" spans="1:44" ht="15" customHeight="1" x14ac:dyDescent="0.15">
      <c r="C30" s="246"/>
      <c r="D30" s="65"/>
      <c r="E30" s="65"/>
      <c r="F30" s="65"/>
      <c r="G30" s="65"/>
    </row>
    <row r="31" spans="1:44" ht="15" customHeight="1" x14ac:dyDescent="0.15">
      <c r="C31" s="245"/>
      <c r="D31" s="65"/>
      <c r="E31" s="65"/>
      <c r="F31" s="65"/>
      <c r="G31" s="65"/>
    </row>
    <row r="32" spans="1:44" ht="15" customHeight="1" x14ac:dyDescent="0.15">
      <c r="C32" s="245"/>
      <c r="D32" s="65"/>
      <c r="E32" s="65"/>
      <c r="F32" s="65"/>
      <c r="G32" s="65"/>
    </row>
    <row r="33" spans="3:7" ht="15" customHeight="1" x14ac:dyDescent="0.15">
      <c r="C33" s="246"/>
      <c r="D33" s="65"/>
      <c r="E33" s="65"/>
      <c r="F33" s="65"/>
      <c r="G33" s="65"/>
    </row>
    <row r="34" spans="3:7" ht="15" customHeight="1" x14ac:dyDescent="0.15">
      <c r="C34" s="245"/>
      <c r="D34" s="65"/>
      <c r="E34" s="65"/>
      <c r="F34" s="65"/>
      <c r="G34" s="65"/>
    </row>
    <row r="35" spans="3:7" ht="15" customHeight="1" x14ac:dyDescent="0.15">
      <c r="C35" s="246"/>
      <c r="D35" s="65"/>
      <c r="E35" s="65"/>
      <c r="F35" s="65"/>
      <c r="G35" s="65"/>
    </row>
    <row r="36" spans="3:7" ht="15" customHeight="1" x14ac:dyDescent="0.15">
      <c r="C36" s="245"/>
      <c r="D36" s="65"/>
      <c r="E36" s="65"/>
      <c r="F36" s="65"/>
      <c r="G36" s="65"/>
    </row>
    <row r="37" spans="3:7" ht="15" customHeight="1" x14ac:dyDescent="0.15">
      <c r="C37" s="246"/>
      <c r="D37" s="65"/>
      <c r="E37" s="65"/>
      <c r="F37" s="65"/>
      <c r="G37" s="65"/>
    </row>
    <row r="38" spans="3:7" ht="177" customHeight="1" x14ac:dyDescent="0.15">
      <c r="C38" s="65"/>
      <c r="D38" s="65"/>
      <c r="E38" s="65"/>
      <c r="F38" s="65"/>
      <c r="G38" s="65"/>
    </row>
    <row r="39" spans="3:7" ht="15" customHeight="1" x14ac:dyDescent="0.15">
      <c r="C39" s="65"/>
      <c r="D39" s="65"/>
      <c r="E39" s="65"/>
      <c r="F39" s="65"/>
      <c r="G39" s="65"/>
    </row>
    <row r="40" spans="3:7" ht="15" customHeight="1" x14ac:dyDescent="0.15">
      <c r="C40" s="65"/>
      <c r="D40" s="65"/>
      <c r="E40" s="65"/>
      <c r="F40" s="65"/>
      <c r="G40" s="65"/>
    </row>
    <row r="41" spans="3:7" ht="15" customHeight="1" x14ac:dyDescent="0.15">
      <c r="C41" s="246"/>
      <c r="D41" s="65"/>
      <c r="E41" s="65"/>
      <c r="F41" s="65"/>
      <c r="G41" s="65"/>
    </row>
    <row r="42" spans="3:7" ht="24.9" customHeight="1" x14ac:dyDescent="0.15">
      <c r="C42" s="65"/>
      <c r="D42" s="65"/>
      <c r="E42" s="65"/>
      <c r="F42" s="65"/>
      <c r="G42" s="65"/>
    </row>
    <row r="43" spans="3:7" ht="24.9" customHeight="1" x14ac:dyDescent="0.15">
      <c r="C43" s="65"/>
      <c r="D43" s="65"/>
      <c r="E43" s="65"/>
      <c r="F43" s="65"/>
      <c r="G43" s="65"/>
    </row>
    <row r="44" spans="3:7" ht="15" customHeight="1" x14ac:dyDescent="0.15">
      <c r="C44" s="246"/>
      <c r="D44" s="65"/>
      <c r="E44" s="65"/>
      <c r="F44" s="65"/>
      <c r="G44" s="65"/>
    </row>
    <row r="45" spans="3:7" ht="29.25" customHeight="1" x14ac:dyDescent="0.15">
      <c r="C45" s="65"/>
      <c r="D45" s="65"/>
      <c r="E45" s="65"/>
      <c r="F45" s="65"/>
      <c r="G45" s="65"/>
    </row>
    <row r="46" spans="3:7" ht="15" customHeight="1" x14ac:dyDescent="0.15">
      <c r="C46" s="246"/>
      <c r="D46" s="65"/>
      <c r="E46" s="65"/>
      <c r="F46" s="65"/>
      <c r="G46" s="65"/>
    </row>
    <row r="47" spans="3:7" ht="43.5" customHeight="1" x14ac:dyDescent="0.15">
      <c r="C47" s="65"/>
      <c r="D47" s="65"/>
      <c r="E47" s="65"/>
      <c r="F47" s="65"/>
      <c r="G47" s="65"/>
    </row>
    <row r="48" spans="3:7" ht="15" customHeight="1" x14ac:dyDescent="0.15">
      <c r="C48" s="246"/>
      <c r="D48" s="65"/>
      <c r="E48" s="65"/>
      <c r="F48" s="65"/>
      <c r="G48" s="65"/>
    </row>
    <row r="49" spans="3:7" ht="30.75" customHeight="1" x14ac:dyDescent="0.15">
      <c r="C49" s="65"/>
      <c r="D49" s="65"/>
      <c r="E49" s="65"/>
      <c r="F49" s="65"/>
      <c r="G49" s="65"/>
    </row>
    <row r="50" spans="3:7" ht="15" customHeight="1" x14ac:dyDescent="0.15">
      <c r="C50" s="246"/>
      <c r="D50" s="65"/>
      <c r="E50" s="65"/>
      <c r="F50" s="65"/>
      <c r="G50" s="65"/>
    </row>
    <row r="51" spans="3:7" ht="26.25" customHeight="1" x14ac:dyDescent="0.15">
      <c r="C51" s="245"/>
      <c r="D51" s="65"/>
      <c r="E51" s="65"/>
      <c r="F51" s="65"/>
      <c r="G51" s="65"/>
    </row>
    <row r="52" spans="3:7" ht="15" customHeight="1" x14ac:dyDescent="0.15">
      <c r="C52" s="246"/>
      <c r="D52" s="65"/>
      <c r="E52" s="65"/>
      <c r="F52" s="65"/>
      <c r="G52" s="65"/>
    </row>
    <row r="53" spans="3:7" ht="24" customHeight="1" x14ac:dyDescent="0.15">
      <c r="C53" s="245"/>
      <c r="D53" s="65"/>
      <c r="E53" s="65"/>
      <c r="F53" s="65"/>
      <c r="G53" s="65"/>
    </row>
    <row r="54" spans="3:7" ht="15" customHeight="1" x14ac:dyDescent="0.15">
      <c r="C54" s="246"/>
      <c r="D54" s="65"/>
      <c r="E54" s="65"/>
      <c r="F54" s="65"/>
      <c r="G54" s="65"/>
    </row>
    <row r="55" spans="3:7" ht="15" customHeight="1" x14ac:dyDescent="0.15">
      <c r="C55" s="246"/>
      <c r="D55" s="65"/>
      <c r="E55" s="65"/>
      <c r="F55" s="65"/>
      <c r="G55" s="65"/>
    </row>
    <row r="56" spans="3:7" ht="67.5" customHeight="1" x14ac:dyDescent="0.15">
      <c r="C56" s="245"/>
      <c r="D56" s="65"/>
    </row>
    <row r="57" spans="3:7" ht="15" customHeight="1" x14ac:dyDescent="0.15">
      <c r="C57" s="246"/>
      <c r="D57" s="65"/>
      <c r="E57" s="65"/>
      <c r="F57" s="65"/>
      <c r="G57" s="65"/>
    </row>
    <row r="58" spans="3:7" ht="27" customHeight="1" x14ac:dyDescent="0.15">
      <c r="C58" s="245"/>
      <c r="D58" s="65"/>
      <c r="E58" s="65"/>
      <c r="F58" s="65"/>
      <c r="G58" s="65"/>
    </row>
    <row r="59" spans="3:7" ht="15" customHeight="1" x14ac:dyDescent="0.15">
      <c r="C59" s="246"/>
      <c r="D59" s="65"/>
      <c r="E59" s="65"/>
      <c r="F59" s="65"/>
      <c r="G59" s="65"/>
    </row>
    <row r="60" spans="3:7" ht="28.5" customHeight="1" x14ac:dyDescent="0.15">
      <c r="C60" s="245"/>
      <c r="D60" s="65"/>
      <c r="E60" s="65"/>
      <c r="F60" s="65"/>
      <c r="G60" s="65"/>
    </row>
    <row r="61" spans="3:7" ht="15" customHeight="1" x14ac:dyDescent="0.15">
      <c r="C61" s="246"/>
      <c r="D61" s="65"/>
      <c r="E61" s="65"/>
      <c r="F61" s="65"/>
      <c r="G61" s="65"/>
    </row>
    <row r="62" spans="3:7" ht="26.25" customHeight="1" x14ac:dyDescent="0.15">
      <c r="C62" s="245"/>
      <c r="D62" s="65"/>
      <c r="E62" s="65"/>
      <c r="F62" s="65"/>
      <c r="G62" s="65"/>
    </row>
    <row r="63" spans="3:7" ht="15" customHeight="1" x14ac:dyDescent="0.15">
      <c r="C63" s="246"/>
      <c r="D63" s="65"/>
      <c r="E63" s="65"/>
      <c r="F63" s="65"/>
      <c r="G63" s="65"/>
    </row>
    <row r="64" spans="3:7" ht="25.5" customHeight="1" x14ac:dyDescent="0.15">
      <c r="C64" s="245"/>
      <c r="D64" s="65"/>
      <c r="E64" s="65"/>
      <c r="F64" s="65"/>
      <c r="G64" s="65"/>
    </row>
    <row r="65" spans="2:7" ht="15" customHeight="1" x14ac:dyDescent="0.15">
      <c r="C65" s="246"/>
      <c r="D65" s="65"/>
      <c r="E65" s="65"/>
      <c r="F65" s="65"/>
      <c r="G65" s="65"/>
    </row>
    <row r="66" spans="2:7" ht="15" customHeight="1" x14ac:dyDescent="0.15">
      <c r="C66" s="245"/>
      <c r="D66" s="65"/>
      <c r="E66" s="65"/>
      <c r="F66" s="65"/>
      <c r="G66" s="65"/>
    </row>
    <row r="67" spans="2:7" ht="15" customHeight="1" x14ac:dyDescent="0.15">
      <c r="C67" s="245"/>
      <c r="D67" s="245"/>
      <c r="E67" s="65"/>
      <c r="F67" s="65"/>
      <c r="G67" s="65"/>
    </row>
    <row r="68" spans="2:7" ht="15" customHeight="1" x14ac:dyDescent="0.15">
      <c r="C68" s="245"/>
      <c r="D68" s="245"/>
      <c r="E68" s="65"/>
      <c r="F68" s="65"/>
      <c r="G68" s="65"/>
    </row>
    <row r="69" spans="2:7" ht="15" customHeight="1" x14ac:dyDescent="0.15">
      <c r="C69" s="245"/>
      <c r="D69" s="245"/>
      <c r="E69" s="65"/>
      <c r="F69" s="65"/>
      <c r="G69" s="65"/>
    </row>
    <row r="70" spans="2:7" ht="43.5" customHeight="1" x14ac:dyDescent="0.15">
      <c r="C70" s="245"/>
      <c r="D70" s="245"/>
      <c r="E70" s="65"/>
      <c r="F70" s="65"/>
      <c r="G70" s="65"/>
    </row>
    <row r="71" spans="2:7" ht="15" customHeight="1" x14ac:dyDescent="0.15">
      <c r="C71" s="246"/>
      <c r="D71" s="65"/>
      <c r="E71" s="65"/>
      <c r="F71" s="65"/>
      <c r="G71" s="65"/>
    </row>
    <row r="72" spans="2:7" ht="41.25" customHeight="1" x14ac:dyDescent="0.15">
      <c r="C72" s="245"/>
      <c r="D72" s="65"/>
      <c r="E72" s="65"/>
      <c r="F72" s="65"/>
      <c r="G72" s="65"/>
    </row>
    <row r="73" spans="2:7" ht="15" customHeight="1" x14ac:dyDescent="0.15">
      <c r="B73" s="65"/>
      <c r="C73" s="246"/>
      <c r="D73" s="65"/>
      <c r="E73" s="65"/>
      <c r="F73" s="65"/>
      <c r="G73" s="65"/>
    </row>
    <row r="74" spans="2:7" ht="15" customHeight="1" x14ac:dyDescent="0.15">
      <c r="C74" s="245"/>
      <c r="D74" s="65"/>
      <c r="E74" s="65"/>
      <c r="F74" s="65"/>
      <c r="G74" s="65"/>
    </row>
    <row r="75" spans="2:7" ht="15" customHeight="1" x14ac:dyDescent="0.15">
      <c r="C75" s="246"/>
      <c r="D75" s="65"/>
      <c r="E75" s="65"/>
      <c r="F75" s="65"/>
      <c r="G75" s="65"/>
    </row>
    <row r="76" spans="2:7" ht="70.5" customHeight="1" x14ac:dyDescent="0.15">
      <c r="C76" s="245"/>
      <c r="D76" s="65"/>
      <c r="E76" s="65"/>
      <c r="F76" s="65"/>
      <c r="G76" s="65"/>
    </row>
    <row r="77" spans="2:7" ht="15" customHeight="1" x14ac:dyDescent="0.15">
      <c r="B77" s="65"/>
      <c r="C77" s="246"/>
      <c r="D77" s="65"/>
      <c r="E77" s="65"/>
      <c r="F77" s="65"/>
      <c r="G77" s="65"/>
    </row>
    <row r="78" spans="2:7" ht="27.75" customHeight="1" x14ac:dyDescent="0.15">
      <c r="C78" s="245"/>
      <c r="D78" s="65"/>
      <c r="E78" s="65"/>
      <c r="F78" s="65"/>
      <c r="G78" s="65"/>
    </row>
    <row r="79" spans="2:7" ht="24" customHeight="1" x14ac:dyDescent="0.15">
      <c r="C79" s="245"/>
      <c r="D79" s="245"/>
      <c r="E79" s="65"/>
      <c r="F79" s="65"/>
      <c r="G79" s="65"/>
    </row>
    <row r="80" spans="2:7" x14ac:dyDescent="0.15">
      <c r="C80" s="245"/>
      <c r="D80" s="245"/>
      <c r="E80" s="65"/>
      <c r="F80" s="65"/>
      <c r="G80" s="65"/>
    </row>
    <row r="81" spans="1:7" ht="49.5" customHeight="1" x14ac:dyDescent="0.15">
      <c r="C81" s="245"/>
      <c r="D81" s="245"/>
      <c r="E81" s="65"/>
      <c r="F81" s="65"/>
      <c r="G81" s="65"/>
    </row>
    <row r="82" spans="1:7" ht="24" customHeight="1" x14ac:dyDescent="0.15">
      <c r="C82" s="245"/>
      <c r="D82" s="245"/>
      <c r="E82" s="245"/>
      <c r="F82" s="65"/>
      <c r="G82" s="65"/>
    </row>
    <row r="83" spans="1:7" ht="24" customHeight="1" x14ac:dyDescent="0.15">
      <c r="C83" s="245"/>
      <c r="D83" s="245"/>
      <c r="E83" s="245"/>
      <c r="F83" s="65"/>
      <c r="G83" s="65"/>
    </row>
    <row r="84" spans="1:7" ht="24" customHeight="1" x14ac:dyDescent="0.15">
      <c r="C84" s="245"/>
      <c r="D84" s="245"/>
      <c r="E84" s="245"/>
      <c r="F84" s="65"/>
      <c r="G84" s="65"/>
    </row>
    <row r="85" spans="1:7" ht="15" customHeight="1" x14ac:dyDescent="0.15">
      <c r="C85" s="246"/>
      <c r="D85" s="65"/>
      <c r="E85" s="65"/>
      <c r="F85" s="65"/>
      <c r="G85" s="65"/>
    </row>
    <row r="86" spans="1:7" ht="27" customHeight="1" x14ac:dyDescent="0.15">
      <c r="C86" s="245"/>
      <c r="D86" s="65"/>
      <c r="E86" s="65"/>
      <c r="F86" s="65"/>
      <c r="G86" s="65"/>
    </row>
    <row r="87" spans="1:7" ht="15" customHeight="1" x14ac:dyDescent="0.15">
      <c r="C87" s="246"/>
      <c r="D87" s="65"/>
      <c r="E87" s="65"/>
      <c r="F87" s="65"/>
      <c r="G87" s="65"/>
    </row>
    <row r="88" spans="1:7" ht="28.5" customHeight="1" x14ac:dyDescent="0.15">
      <c r="C88" s="245"/>
      <c r="D88" s="65"/>
      <c r="E88" s="65"/>
      <c r="F88" s="65"/>
      <c r="G88" s="65"/>
    </row>
    <row r="89" spans="1:7" ht="25.5" customHeight="1" x14ac:dyDescent="0.15">
      <c r="A89" s="62"/>
      <c r="B89" s="62"/>
      <c r="C89" s="246"/>
      <c r="D89" s="65"/>
      <c r="E89" s="65"/>
      <c r="F89" s="65"/>
      <c r="G89" s="65"/>
    </row>
    <row r="90" spans="1:7" ht="15" customHeight="1" x14ac:dyDescent="0.15">
      <c r="A90" s="62"/>
      <c r="B90" s="62"/>
      <c r="C90" s="246"/>
      <c r="D90" s="65"/>
      <c r="E90" s="65"/>
      <c r="F90" s="65"/>
      <c r="G90" s="65"/>
    </row>
  </sheetData>
  <sheetProtection sheet="1" formatCells="0" formatColumns="0"/>
  <protectedRanges>
    <protectedRange sqref="H5:AR23" name="範囲1"/>
  </protectedRanges>
  <mergeCells count="275">
    <mergeCell ref="N20:N23"/>
    <mergeCell ref="Q20:Q23"/>
    <mergeCell ref="N3:S3"/>
    <mergeCell ref="P5:P6"/>
    <mergeCell ref="Q5:Q6"/>
    <mergeCell ref="S5:S6"/>
    <mergeCell ref="P7:P11"/>
    <mergeCell ref="Q7:Q11"/>
    <mergeCell ref="S7:S11"/>
    <mergeCell ref="O5:O6"/>
    <mergeCell ref="O7:O11"/>
    <mergeCell ref="N5:N6"/>
    <mergeCell ref="R5:R6"/>
    <mergeCell ref="S20:S23"/>
    <mergeCell ref="N18:N19"/>
    <mergeCell ref="R18:R19"/>
    <mergeCell ref="R16:R17"/>
    <mergeCell ref="R20:R23"/>
    <mergeCell ref="P20:P23"/>
    <mergeCell ref="R12:R15"/>
    <mergeCell ref="O12:O15"/>
    <mergeCell ref="P12:P15"/>
    <mergeCell ref="Q12:Q15"/>
    <mergeCell ref="I18:I19"/>
    <mergeCell ref="A24:G25"/>
    <mergeCell ref="I24:M24"/>
    <mergeCell ref="I25:M25"/>
    <mergeCell ref="A20:A23"/>
    <mergeCell ref="B20:B23"/>
    <mergeCell ref="D22:G22"/>
    <mergeCell ref="D23:G23"/>
    <mergeCell ref="A12:A19"/>
    <mergeCell ref="B12:B19"/>
    <mergeCell ref="L18:L19"/>
    <mergeCell ref="D13:G13"/>
    <mergeCell ref="K12:K15"/>
    <mergeCell ref="I20:I23"/>
    <mergeCell ref="L20:L23"/>
    <mergeCell ref="W7:W11"/>
    <mergeCell ref="U12:U15"/>
    <mergeCell ref="V12:V15"/>
    <mergeCell ref="W12:W15"/>
    <mergeCell ref="Y12:Y15"/>
    <mergeCell ref="X12:X15"/>
    <mergeCell ref="O16:O17"/>
    <mergeCell ref="I16:I17"/>
    <mergeCell ref="P16:P17"/>
    <mergeCell ref="Q16:Q17"/>
    <mergeCell ref="L12:L15"/>
    <mergeCell ref="W16:W17"/>
    <mergeCell ref="Y16:Y17"/>
    <mergeCell ref="X16:X17"/>
    <mergeCell ref="Z18:Z19"/>
    <mergeCell ref="AA18:AA19"/>
    <mergeCell ref="AB18:AB19"/>
    <mergeCell ref="AC18:AC19"/>
    <mergeCell ref="AE18:AE19"/>
    <mergeCell ref="T16:T17"/>
    <mergeCell ref="J16:J17"/>
    <mergeCell ref="K16:K17"/>
    <mergeCell ref="M16:M17"/>
    <mergeCell ref="J18:J19"/>
    <mergeCell ref="K18:K19"/>
    <mergeCell ref="M18:M19"/>
    <mergeCell ref="T18:T19"/>
    <mergeCell ref="AD18:AD19"/>
    <mergeCell ref="U18:U19"/>
    <mergeCell ref="V18:V19"/>
    <mergeCell ref="W18:W19"/>
    <mergeCell ref="Y18:Y19"/>
    <mergeCell ref="T2:AE2"/>
    <mergeCell ref="Z5:Z6"/>
    <mergeCell ref="AA5:AA6"/>
    <mergeCell ref="AB5:AB6"/>
    <mergeCell ref="AC5:AC6"/>
    <mergeCell ref="AE5:AE6"/>
    <mergeCell ref="AE7:AE11"/>
    <mergeCell ref="AD5:AD6"/>
    <mergeCell ref="AD7:AD11"/>
    <mergeCell ref="T3:Y3"/>
    <mergeCell ref="T5:T6"/>
    <mergeCell ref="X5:X6"/>
    <mergeCell ref="Y7:Y11"/>
    <mergeCell ref="Z3:AE3"/>
    <mergeCell ref="Z7:Z11"/>
    <mergeCell ref="AA7:AA11"/>
    <mergeCell ref="AB7:AB11"/>
    <mergeCell ref="AC7:AC11"/>
    <mergeCell ref="U5:U6"/>
    <mergeCell ref="V5:V6"/>
    <mergeCell ref="W5:W6"/>
    <mergeCell ref="Y5:Y6"/>
    <mergeCell ref="U7:U11"/>
    <mergeCell ref="V7:V11"/>
    <mergeCell ref="D5:G5"/>
    <mergeCell ref="H5:H6"/>
    <mergeCell ref="D6:G6"/>
    <mergeCell ref="D21:G21"/>
    <mergeCell ref="H20:H23"/>
    <mergeCell ref="D16:G16"/>
    <mergeCell ref="D17:G17"/>
    <mergeCell ref="H16:H17"/>
    <mergeCell ref="D10:G10"/>
    <mergeCell ref="H12:H15"/>
    <mergeCell ref="D18:G18"/>
    <mergeCell ref="D15:G15"/>
    <mergeCell ref="D9:G9"/>
    <mergeCell ref="D11:G11"/>
    <mergeCell ref="D12:G12"/>
    <mergeCell ref="D14:G14"/>
    <mergeCell ref="H7:H11"/>
    <mergeCell ref="A5:A11"/>
    <mergeCell ref="B5:B11"/>
    <mergeCell ref="A2:B4"/>
    <mergeCell ref="C2:G4"/>
    <mergeCell ref="H2:R2"/>
    <mergeCell ref="X18:X19"/>
    <mergeCell ref="M7:M11"/>
    <mergeCell ref="M12:M15"/>
    <mergeCell ref="L5:L6"/>
    <mergeCell ref="I12:I15"/>
    <mergeCell ref="J12:J15"/>
    <mergeCell ref="D7:G7"/>
    <mergeCell ref="D8:G8"/>
    <mergeCell ref="O18:O19"/>
    <mergeCell ref="P18:P19"/>
    <mergeCell ref="Q18:Q19"/>
    <mergeCell ref="N16:N17"/>
    <mergeCell ref="N12:N15"/>
    <mergeCell ref="T12:T15"/>
    <mergeCell ref="U16:U17"/>
    <mergeCell ref="V16:V17"/>
    <mergeCell ref="H3:M3"/>
    <mergeCell ref="I5:I6"/>
    <mergeCell ref="J5:J6"/>
    <mergeCell ref="K5:K6"/>
    <mergeCell ref="M5:M6"/>
    <mergeCell ref="D19:G19"/>
    <mergeCell ref="D20:G20"/>
    <mergeCell ref="AF18:AF19"/>
    <mergeCell ref="AF12:AF15"/>
    <mergeCell ref="Z12:Z15"/>
    <mergeCell ref="AA12:AA15"/>
    <mergeCell ref="AB12:AB15"/>
    <mergeCell ref="AC12:AC15"/>
    <mergeCell ref="AE12:AE15"/>
    <mergeCell ref="AD12:AD15"/>
    <mergeCell ref="Z16:Z17"/>
    <mergeCell ref="AA16:AA17"/>
    <mergeCell ref="AB16:AB17"/>
    <mergeCell ref="AC16:AC17"/>
    <mergeCell ref="AF16:AF17"/>
    <mergeCell ref="AE20:AE23"/>
    <mergeCell ref="AD20:AD23"/>
    <mergeCell ref="H18:H19"/>
    <mergeCell ref="J20:J23"/>
    <mergeCell ref="K20:K23"/>
    <mergeCell ref="M20:M23"/>
    <mergeCell ref="L16:L17"/>
    <mergeCell ref="I7:I11"/>
    <mergeCell ref="J7:J11"/>
    <mergeCell ref="K7:K11"/>
    <mergeCell ref="AL20:AL23"/>
    <mergeCell ref="AP20:AP23"/>
    <mergeCell ref="T20:T23"/>
    <mergeCell ref="U20:U23"/>
    <mergeCell ref="V20:V23"/>
    <mergeCell ref="W20:W23"/>
    <mergeCell ref="Y20:Y23"/>
    <mergeCell ref="X20:X23"/>
    <mergeCell ref="AL7:AL11"/>
    <mergeCell ref="AP7:AP11"/>
    <mergeCell ref="AJ20:AJ23"/>
    <mergeCell ref="T7:T11"/>
    <mergeCell ref="L7:L11"/>
    <mergeCell ref="N7:N11"/>
    <mergeCell ref="R7:R11"/>
    <mergeCell ref="X7:X11"/>
    <mergeCell ref="AJ18:AJ19"/>
    <mergeCell ref="AL18:AL19"/>
    <mergeCell ref="AF7:AF11"/>
    <mergeCell ref="AE16:AE17"/>
    <mergeCell ref="AD16:AD17"/>
    <mergeCell ref="AJ12:AJ15"/>
    <mergeCell ref="AF3:AK3"/>
    <mergeCell ref="AK5:AK6"/>
    <mergeCell ref="AG7:AG11"/>
    <mergeCell ref="AH7:AH11"/>
    <mergeCell ref="AI7:AI11"/>
    <mergeCell ref="AK7:AK11"/>
    <mergeCell ref="AG12:AG15"/>
    <mergeCell ref="AH12:AH15"/>
    <mergeCell ref="AI12:AI15"/>
    <mergeCell ref="AK12:AK15"/>
    <mergeCell ref="AJ7:AJ11"/>
    <mergeCell ref="AF5:AF6"/>
    <mergeCell ref="AJ5:AJ6"/>
    <mergeCell ref="AI5:AI6"/>
    <mergeCell ref="AG5:AG6"/>
    <mergeCell ref="AH5:AH6"/>
    <mergeCell ref="AG24:AK24"/>
    <mergeCell ref="AG25:AK25"/>
    <mergeCell ref="AG16:AG17"/>
    <mergeCell ref="AH16:AH17"/>
    <mergeCell ref="AI16:AI17"/>
    <mergeCell ref="AK16:AK17"/>
    <mergeCell ref="AG18:AG19"/>
    <mergeCell ref="AH18:AH19"/>
    <mergeCell ref="AI18:AI19"/>
    <mergeCell ref="AK18:AK19"/>
    <mergeCell ref="AG20:AG23"/>
    <mergeCell ref="AH20:AH23"/>
    <mergeCell ref="AI20:AI23"/>
    <mergeCell ref="AK20:AK23"/>
    <mergeCell ref="AJ16:AJ17"/>
    <mergeCell ref="AQ12:AQ15"/>
    <mergeCell ref="AM16:AM17"/>
    <mergeCell ref="AN16:AN17"/>
    <mergeCell ref="AO16:AO17"/>
    <mergeCell ref="AQ16:AQ17"/>
    <mergeCell ref="AM18:AM19"/>
    <mergeCell ref="AN18:AN19"/>
    <mergeCell ref="AO18:AO19"/>
    <mergeCell ref="AQ18:AQ19"/>
    <mergeCell ref="AO12:AO15"/>
    <mergeCell ref="AP18:AP19"/>
    <mergeCell ref="AN12:AN15"/>
    <mergeCell ref="AR2:AR4"/>
    <mergeCell ref="AR5:AR6"/>
    <mergeCell ref="AR7:AR11"/>
    <mergeCell ref="AR12:AR15"/>
    <mergeCell ref="AR16:AR17"/>
    <mergeCell ref="AR18:AR19"/>
    <mergeCell ref="AR20:AR23"/>
    <mergeCell ref="AL3:AP3"/>
    <mergeCell ref="AL16:AL17"/>
    <mergeCell ref="AP16:AP17"/>
    <mergeCell ref="AL12:AL15"/>
    <mergeCell ref="AP12:AP15"/>
    <mergeCell ref="AL5:AL6"/>
    <mergeCell ref="AP5:AP6"/>
    <mergeCell ref="AF2:AQ2"/>
    <mergeCell ref="AM5:AM6"/>
    <mergeCell ref="AN5:AN6"/>
    <mergeCell ref="AO5:AO6"/>
    <mergeCell ref="AQ5:AQ6"/>
    <mergeCell ref="AM7:AM11"/>
    <mergeCell ref="AN7:AN11"/>
    <mergeCell ref="AO7:AO11"/>
    <mergeCell ref="AQ7:AQ11"/>
    <mergeCell ref="AM12:AM15"/>
    <mergeCell ref="H26:L26"/>
    <mergeCell ref="N26:R26"/>
    <mergeCell ref="T26:X26"/>
    <mergeCell ref="Z26:AD26"/>
    <mergeCell ref="AF26:AJ26"/>
    <mergeCell ref="AL26:AP26"/>
    <mergeCell ref="AN20:AN23"/>
    <mergeCell ref="AO20:AO23"/>
    <mergeCell ref="AQ20:AQ23"/>
    <mergeCell ref="AM24:AQ24"/>
    <mergeCell ref="AM25:AQ25"/>
    <mergeCell ref="AM20:AM23"/>
    <mergeCell ref="AF20:AF23"/>
    <mergeCell ref="O20:O23"/>
    <mergeCell ref="U25:Y25"/>
    <mergeCell ref="O24:S24"/>
    <mergeCell ref="O25:S25"/>
    <mergeCell ref="U24:Y24"/>
    <mergeCell ref="AA24:AE24"/>
    <mergeCell ref="AA25:AE25"/>
    <mergeCell ref="Z20:Z23"/>
    <mergeCell ref="AA20:AA23"/>
    <mergeCell ref="AB20:AB23"/>
    <mergeCell ref="AC20:AC23"/>
  </mergeCells>
  <phoneticPr fontId="3"/>
  <dataValidations count="1">
    <dataValidation type="list" allowBlank="1" showInputMessage="1" showErrorMessage="1" sqref="H5:H11 AP5:AP11 T5:T23 AJ5:AJ15 AF5:AF23 AD5:AD11 Z5:Z23 X5:X11 R5:R11 L5:L11 N5:N11 AL5:AL23" xr:uid="{CEF764D2-7E86-4615-BB56-9D62C4EC96E0}">
      <formula1>$AS$2:$AS$3</formula1>
    </dataValidation>
  </dataValidations>
  <pageMargins left="0.7" right="0.7" top="0.75" bottom="0.75" header="0.3" footer="0.3"/>
  <pageSetup paperSize="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7E918-5A0E-4B01-A1B6-79D042C50161}">
  <sheetPr>
    <pageSetUpPr fitToPage="1"/>
  </sheetPr>
  <dimension ref="A1:AE86"/>
  <sheetViews>
    <sheetView view="pageBreakPreview" topLeftCell="A10" zoomScaleNormal="100" zoomScaleSheetLayoutView="100" workbookViewId="0">
      <selection activeCell="N9" sqref="N9:N22"/>
    </sheetView>
  </sheetViews>
  <sheetFormatPr defaultColWidth="8.88671875" defaultRowHeight="12" x14ac:dyDescent="0.15"/>
  <cols>
    <col min="1" max="1" width="3.88671875" style="26" customWidth="1"/>
    <col min="2" max="2" width="9.5546875" style="26" customWidth="1"/>
    <col min="3" max="6" width="3.88671875" style="26" customWidth="1"/>
    <col min="7" max="7" width="47.6640625" style="26" customWidth="1"/>
    <col min="8" max="8" width="3.88671875" style="26" customWidth="1"/>
    <col min="9" max="9" width="4.33203125" style="26" hidden="1" customWidth="1"/>
    <col min="10" max="10" width="4.33203125" style="26" customWidth="1"/>
    <col min="11" max="11" width="3.88671875" style="26" customWidth="1"/>
    <col min="12" max="12" width="4.33203125" style="26" hidden="1" customWidth="1"/>
    <col min="13" max="13" width="4.33203125" style="26" customWidth="1"/>
    <col min="14" max="14" width="3.88671875" style="26" customWidth="1"/>
    <col min="15" max="16" width="4.33203125" style="26" hidden="1" customWidth="1"/>
    <col min="17" max="17" width="5.109375" style="26" customWidth="1"/>
    <col min="18" max="18" width="3.88671875" style="26" customWidth="1"/>
    <col min="19" max="20" width="4.33203125" style="26" hidden="1" customWidth="1"/>
    <col min="21" max="21" width="5.109375" style="26" customWidth="1"/>
    <col min="22" max="22" width="3.88671875" style="26" customWidth="1"/>
    <col min="23" max="24" width="4.33203125" style="26" hidden="1" customWidth="1"/>
    <col min="25" max="25" width="5.109375" style="26" customWidth="1"/>
    <col min="26" max="26" width="3.88671875" style="26" customWidth="1"/>
    <col min="27" max="28" width="4.33203125" style="26" hidden="1" customWidth="1"/>
    <col min="29" max="29" width="5.109375" style="26" customWidth="1"/>
    <col min="30" max="30" width="31.88671875" style="26" customWidth="1"/>
    <col min="31" max="31" width="0" style="26" hidden="1" customWidth="1"/>
    <col min="32" max="16384" width="8.88671875" style="26"/>
  </cols>
  <sheetData>
    <row r="1" spans="1:31" ht="19.350000000000001" customHeight="1" x14ac:dyDescent="0.15">
      <c r="A1" s="249" t="s">
        <v>420</v>
      </c>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1" ht="18.75" customHeight="1" x14ac:dyDescent="0.15">
      <c r="A2" s="487" t="s">
        <v>26</v>
      </c>
      <c r="B2" s="488"/>
      <c r="C2" s="487" t="s">
        <v>27</v>
      </c>
      <c r="D2" s="430"/>
      <c r="E2" s="430"/>
      <c r="F2" s="430"/>
      <c r="G2" s="488"/>
      <c r="H2" s="426" t="s">
        <v>178</v>
      </c>
      <c r="I2" s="427"/>
      <c r="J2" s="427"/>
      <c r="K2" s="427"/>
      <c r="L2" s="427"/>
      <c r="M2" s="427"/>
      <c r="N2" s="426" t="s">
        <v>180</v>
      </c>
      <c r="O2" s="427"/>
      <c r="P2" s="427"/>
      <c r="Q2" s="427"/>
      <c r="R2" s="427"/>
      <c r="S2" s="427"/>
      <c r="T2" s="427"/>
      <c r="U2" s="427"/>
      <c r="V2" s="426" t="s">
        <v>181</v>
      </c>
      <c r="W2" s="427"/>
      <c r="X2" s="427"/>
      <c r="Y2" s="427"/>
      <c r="Z2" s="427"/>
      <c r="AA2" s="427"/>
      <c r="AB2" s="427"/>
      <c r="AC2" s="428"/>
      <c r="AD2" s="440" t="s">
        <v>349</v>
      </c>
      <c r="AE2" s="26" t="s">
        <v>346</v>
      </c>
    </row>
    <row r="3" spans="1:31" ht="18.75" customHeight="1" x14ac:dyDescent="0.15">
      <c r="A3" s="479"/>
      <c r="B3" s="480"/>
      <c r="C3" s="479"/>
      <c r="D3" s="472"/>
      <c r="E3" s="472"/>
      <c r="F3" s="472"/>
      <c r="G3" s="480"/>
      <c r="H3" s="429" t="s">
        <v>179</v>
      </c>
      <c r="I3" s="430"/>
      <c r="J3" s="430"/>
      <c r="K3" s="429" t="s">
        <v>183</v>
      </c>
      <c r="L3" s="430"/>
      <c r="M3" s="430"/>
      <c r="N3" s="487" t="s">
        <v>179</v>
      </c>
      <c r="O3" s="430"/>
      <c r="P3" s="430"/>
      <c r="Q3" s="430"/>
      <c r="R3" s="487" t="s">
        <v>183</v>
      </c>
      <c r="S3" s="430"/>
      <c r="T3" s="430"/>
      <c r="U3" s="430"/>
      <c r="V3" s="479" t="s">
        <v>179</v>
      </c>
      <c r="W3" s="472"/>
      <c r="X3" s="472"/>
      <c r="Y3" s="472"/>
      <c r="Z3" s="487" t="s">
        <v>183</v>
      </c>
      <c r="AA3" s="430"/>
      <c r="AB3" s="430"/>
      <c r="AC3" s="488"/>
      <c r="AD3" s="440"/>
      <c r="AE3" s="26" t="s">
        <v>345</v>
      </c>
    </row>
    <row r="4" spans="1:31" ht="66.75" customHeight="1" x14ac:dyDescent="0.15">
      <c r="A4" s="466">
        <v>1</v>
      </c>
      <c r="B4" s="444" t="s">
        <v>385</v>
      </c>
      <c r="C4" s="338"/>
      <c r="D4" s="451" t="s">
        <v>229</v>
      </c>
      <c r="E4" s="451"/>
      <c r="F4" s="451"/>
      <c r="G4" s="452"/>
      <c r="H4" s="487"/>
      <c r="I4" s="430"/>
      <c r="J4" s="463"/>
      <c r="K4" s="487"/>
      <c r="L4" s="430"/>
      <c r="M4" s="463"/>
      <c r="N4" s="432" t="s">
        <v>311</v>
      </c>
      <c r="O4" s="417"/>
      <c r="P4" s="457">
        <f>IF(N4="■",1,0)</f>
        <v>0</v>
      </c>
      <c r="Q4" s="802" t="s">
        <v>347</v>
      </c>
      <c r="R4" s="432" t="s">
        <v>311</v>
      </c>
      <c r="S4" s="417"/>
      <c r="T4" s="457">
        <f>IF(R4="■",1,0)</f>
        <v>0</v>
      </c>
      <c r="U4" s="454" t="s">
        <v>347</v>
      </c>
      <c r="V4" s="432" t="s">
        <v>311</v>
      </c>
      <c r="W4" s="417"/>
      <c r="X4" s="457">
        <f>IF(V4="■",1,0)</f>
        <v>0</v>
      </c>
      <c r="Y4" s="454" t="s">
        <v>347</v>
      </c>
      <c r="Z4" s="432" t="s">
        <v>311</v>
      </c>
      <c r="AA4" s="454"/>
      <c r="AB4" s="454">
        <f>IF(Z4="■",1,0)</f>
        <v>0</v>
      </c>
      <c r="AC4" s="614" t="s">
        <v>347</v>
      </c>
      <c r="AD4" s="425"/>
    </row>
    <row r="5" spans="1:31" ht="45.75" customHeight="1" x14ac:dyDescent="0.15">
      <c r="A5" s="467"/>
      <c r="B5" s="467"/>
      <c r="C5" s="7"/>
      <c r="D5" s="256" t="s">
        <v>202</v>
      </c>
      <c r="E5" s="447" t="s">
        <v>298</v>
      </c>
      <c r="F5" s="447"/>
      <c r="G5" s="448"/>
      <c r="H5" s="479"/>
      <c r="I5" s="472"/>
      <c r="J5" s="464"/>
      <c r="K5" s="479"/>
      <c r="L5" s="472"/>
      <c r="M5" s="464"/>
      <c r="N5" s="433"/>
      <c r="O5" s="418"/>
      <c r="P5" s="458"/>
      <c r="Q5" s="803"/>
      <c r="R5" s="433"/>
      <c r="S5" s="418"/>
      <c r="T5" s="458"/>
      <c r="U5" s="455"/>
      <c r="V5" s="433"/>
      <c r="W5" s="418"/>
      <c r="X5" s="458"/>
      <c r="Y5" s="455"/>
      <c r="Z5" s="433"/>
      <c r="AA5" s="455"/>
      <c r="AB5" s="455"/>
      <c r="AC5" s="616"/>
      <c r="AD5" s="425"/>
    </row>
    <row r="6" spans="1:31" ht="17.25" customHeight="1" x14ac:dyDescent="0.15">
      <c r="A6" s="467"/>
      <c r="B6" s="467"/>
      <c r="C6" s="7"/>
      <c r="D6" s="256" t="s">
        <v>203</v>
      </c>
      <c r="E6" s="447" t="s">
        <v>230</v>
      </c>
      <c r="F6" s="447"/>
      <c r="G6" s="448"/>
      <c r="H6" s="479"/>
      <c r="I6" s="472"/>
      <c r="J6" s="464"/>
      <c r="K6" s="479"/>
      <c r="L6" s="472"/>
      <c r="M6" s="464"/>
      <c r="N6" s="433"/>
      <c r="O6" s="418"/>
      <c r="P6" s="458"/>
      <c r="Q6" s="803"/>
      <c r="R6" s="433"/>
      <c r="S6" s="418"/>
      <c r="T6" s="458"/>
      <c r="U6" s="455"/>
      <c r="V6" s="433"/>
      <c r="W6" s="418"/>
      <c r="X6" s="458"/>
      <c r="Y6" s="455"/>
      <c r="Z6" s="433"/>
      <c r="AA6" s="455"/>
      <c r="AB6" s="455"/>
      <c r="AC6" s="616"/>
      <c r="AD6" s="425"/>
    </row>
    <row r="7" spans="1:31" ht="31.95" customHeight="1" x14ac:dyDescent="0.15">
      <c r="A7" s="467"/>
      <c r="B7" s="467"/>
      <c r="C7" s="7"/>
      <c r="D7" s="255" t="s">
        <v>204</v>
      </c>
      <c r="E7" s="708" t="s">
        <v>288</v>
      </c>
      <c r="F7" s="708"/>
      <c r="G7" s="709"/>
      <c r="H7" s="479"/>
      <c r="I7" s="472"/>
      <c r="J7" s="464"/>
      <c r="K7" s="479"/>
      <c r="L7" s="472"/>
      <c r="M7" s="464"/>
      <c r="N7" s="433"/>
      <c r="O7" s="418"/>
      <c r="P7" s="458"/>
      <c r="Q7" s="803"/>
      <c r="R7" s="433"/>
      <c r="S7" s="418"/>
      <c r="T7" s="458"/>
      <c r="U7" s="455"/>
      <c r="V7" s="433"/>
      <c r="W7" s="418"/>
      <c r="X7" s="458"/>
      <c r="Y7" s="455"/>
      <c r="Z7" s="433"/>
      <c r="AA7" s="455"/>
      <c r="AB7" s="455"/>
      <c r="AC7" s="616"/>
      <c r="AD7" s="425"/>
    </row>
    <row r="8" spans="1:31" ht="39.75" customHeight="1" x14ac:dyDescent="0.15">
      <c r="A8" s="467"/>
      <c r="B8" s="467"/>
      <c r="C8" s="7"/>
      <c r="D8" s="796" t="s">
        <v>231</v>
      </c>
      <c r="E8" s="449"/>
      <c r="F8" s="449"/>
      <c r="G8" s="450"/>
      <c r="H8" s="655"/>
      <c r="I8" s="666"/>
      <c r="J8" s="465"/>
      <c r="K8" s="655"/>
      <c r="L8" s="666"/>
      <c r="M8" s="465"/>
      <c r="N8" s="433"/>
      <c r="O8" s="419"/>
      <c r="P8" s="459"/>
      <c r="Q8" s="804"/>
      <c r="R8" s="433"/>
      <c r="S8" s="419"/>
      <c r="T8" s="459"/>
      <c r="U8" s="456"/>
      <c r="V8" s="433"/>
      <c r="W8" s="419"/>
      <c r="X8" s="459"/>
      <c r="Y8" s="456"/>
      <c r="Z8" s="433"/>
      <c r="AA8" s="456"/>
      <c r="AB8" s="456"/>
      <c r="AC8" s="615"/>
      <c r="AD8" s="425"/>
    </row>
    <row r="9" spans="1:31" ht="15.75" customHeight="1" x14ac:dyDescent="0.15">
      <c r="A9" s="466">
        <v>2</v>
      </c>
      <c r="B9" s="444" t="s">
        <v>344</v>
      </c>
      <c r="C9" s="339" t="s">
        <v>1</v>
      </c>
      <c r="D9" s="772" t="s">
        <v>232</v>
      </c>
      <c r="E9" s="772"/>
      <c r="F9" s="772"/>
      <c r="G9" s="773"/>
      <c r="H9" s="481"/>
      <c r="I9" s="484"/>
      <c r="J9" s="839"/>
      <c r="K9" s="481"/>
      <c r="L9" s="484"/>
      <c r="M9" s="839"/>
      <c r="N9" s="836" t="s">
        <v>311</v>
      </c>
      <c r="O9" s="822"/>
      <c r="P9" s="825">
        <f>IF(N9="■",1,0)</f>
        <v>0</v>
      </c>
      <c r="Q9" s="829" t="s">
        <v>347</v>
      </c>
      <c r="R9" s="836" t="s">
        <v>311</v>
      </c>
      <c r="S9" s="822"/>
      <c r="T9" s="825">
        <f>IF(R9="■",1,0)</f>
        <v>0</v>
      </c>
      <c r="U9" s="815" t="s">
        <v>347</v>
      </c>
      <c r="V9" s="836" t="s">
        <v>311</v>
      </c>
      <c r="W9" s="822">
        <f>IF(V9="■",1,0)</f>
        <v>0</v>
      </c>
      <c r="X9" s="825"/>
      <c r="Y9" s="815" t="s">
        <v>348</v>
      </c>
      <c r="Z9" s="842" t="s">
        <v>311</v>
      </c>
      <c r="AA9" s="815">
        <f>IF(Z9="■",1,0)</f>
        <v>0</v>
      </c>
      <c r="AB9" s="815"/>
      <c r="AC9" s="818" t="s">
        <v>348</v>
      </c>
      <c r="AD9" s="441"/>
    </row>
    <row r="10" spans="1:31" ht="40.5" customHeight="1" x14ac:dyDescent="0.15">
      <c r="A10" s="467"/>
      <c r="B10" s="445"/>
      <c r="C10" s="246"/>
      <c r="D10" s="801" t="s">
        <v>233</v>
      </c>
      <c r="E10" s="447"/>
      <c r="F10" s="447"/>
      <c r="G10" s="448"/>
      <c r="H10" s="482"/>
      <c r="I10" s="485"/>
      <c r="J10" s="840"/>
      <c r="K10" s="482"/>
      <c r="L10" s="485"/>
      <c r="M10" s="840"/>
      <c r="N10" s="837"/>
      <c r="O10" s="823"/>
      <c r="P10" s="826"/>
      <c r="Q10" s="830"/>
      <c r="R10" s="837"/>
      <c r="S10" s="823"/>
      <c r="T10" s="826"/>
      <c r="U10" s="816"/>
      <c r="V10" s="837"/>
      <c r="W10" s="823"/>
      <c r="X10" s="826"/>
      <c r="Y10" s="816"/>
      <c r="Z10" s="843"/>
      <c r="AA10" s="816"/>
      <c r="AB10" s="816"/>
      <c r="AC10" s="819"/>
      <c r="AD10" s="441"/>
    </row>
    <row r="11" spans="1:31" ht="29.25" customHeight="1" x14ac:dyDescent="0.15">
      <c r="A11" s="467"/>
      <c r="B11" s="445"/>
      <c r="C11" s="246"/>
      <c r="D11" s="256" t="s">
        <v>72</v>
      </c>
      <c r="E11" s="447" t="s">
        <v>223</v>
      </c>
      <c r="F11" s="447"/>
      <c r="G11" s="448"/>
      <c r="H11" s="482"/>
      <c r="I11" s="485"/>
      <c r="J11" s="840"/>
      <c r="K11" s="482"/>
      <c r="L11" s="485"/>
      <c r="M11" s="840"/>
      <c r="N11" s="837"/>
      <c r="O11" s="823"/>
      <c r="P11" s="826"/>
      <c r="Q11" s="830"/>
      <c r="R11" s="837"/>
      <c r="S11" s="823"/>
      <c r="T11" s="826"/>
      <c r="U11" s="816"/>
      <c r="V11" s="837"/>
      <c r="W11" s="823"/>
      <c r="X11" s="826"/>
      <c r="Y11" s="816"/>
      <c r="Z11" s="843"/>
      <c r="AA11" s="816"/>
      <c r="AB11" s="816"/>
      <c r="AC11" s="819"/>
      <c r="AD11" s="441"/>
    </row>
    <row r="12" spans="1:31" ht="27.75" customHeight="1" x14ac:dyDescent="0.15">
      <c r="A12" s="467"/>
      <c r="B12" s="445"/>
      <c r="C12" s="246"/>
      <c r="D12" s="256" t="s">
        <v>48</v>
      </c>
      <c r="E12" s="447" t="s">
        <v>224</v>
      </c>
      <c r="F12" s="447"/>
      <c r="G12" s="448"/>
      <c r="H12" s="482"/>
      <c r="I12" s="485"/>
      <c r="J12" s="840"/>
      <c r="K12" s="482"/>
      <c r="L12" s="485"/>
      <c r="M12" s="840"/>
      <c r="N12" s="837"/>
      <c r="O12" s="823"/>
      <c r="P12" s="826"/>
      <c r="Q12" s="830"/>
      <c r="R12" s="837"/>
      <c r="S12" s="823"/>
      <c r="T12" s="826"/>
      <c r="U12" s="816"/>
      <c r="V12" s="837"/>
      <c r="W12" s="823"/>
      <c r="X12" s="826"/>
      <c r="Y12" s="816"/>
      <c r="Z12" s="843"/>
      <c r="AA12" s="816"/>
      <c r="AB12" s="816"/>
      <c r="AC12" s="819"/>
      <c r="AD12" s="441"/>
    </row>
    <row r="13" spans="1:31" ht="15.75" customHeight="1" x14ac:dyDescent="0.15">
      <c r="A13" s="467"/>
      <c r="B13" s="445"/>
      <c r="C13" s="246"/>
      <c r="D13" s="256" t="s">
        <v>169</v>
      </c>
      <c r="E13" s="447" t="s">
        <v>225</v>
      </c>
      <c r="F13" s="447"/>
      <c r="G13" s="448"/>
      <c r="H13" s="482"/>
      <c r="I13" s="485"/>
      <c r="J13" s="840"/>
      <c r="K13" s="482"/>
      <c r="L13" s="485"/>
      <c r="M13" s="840"/>
      <c r="N13" s="837"/>
      <c r="O13" s="823"/>
      <c r="P13" s="826"/>
      <c r="Q13" s="830"/>
      <c r="R13" s="837"/>
      <c r="S13" s="823"/>
      <c r="T13" s="826"/>
      <c r="U13" s="816"/>
      <c r="V13" s="837"/>
      <c r="W13" s="823"/>
      <c r="X13" s="826"/>
      <c r="Y13" s="816"/>
      <c r="Z13" s="843"/>
      <c r="AA13" s="816"/>
      <c r="AB13" s="816"/>
      <c r="AC13" s="819"/>
      <c r="AD13" s="441"/>
    </row>
    <row r="14" spans="1:31" ht="15.75" customHeight="1" x14ac:dyDescent="0.15">
      <c r="A14" s="467"/>
      <c r="B14" s="445"/>
      <c r="C14" s="246"/>
      <c r="D14" s="256" t="s">
        <v>52</v>
      </c>
      <c r="E14" s="447" t="s">
        <v>234</v>
      </c>
      <c r="F14" s="447"/>
      <c r="G14" s="448"/>
      <c r="H14" s="482"/>
      <c r="I14" s="485"/>
      <c r="J14" s="840"/>
      <c r="K14" s="482"/>
      <c r="L14" s="485"/>
      <c r="M14" s="840"/>
      <c r="N14" s="837"/>
      <c r="O14" s="823"/>
      <c r="P14" s="826"/>
      <c r="Q14" s="830"/>
      <c r="R14" s="837"/>
      <c r="S14" s="823"/>
      <c r="T14" s="826"/>
      <c r="U14" s="816"/>
      <c r="V14" s="837"/>
      <c r="W14" s="823"/>
      <c r="X14" s="826"/>
      <c r="Y14" s="816"/>
      <c r="Z14" s="843"/>
      <c r="AA14" s="816"/>
      <c r="AB14" s="816"/>
      <c r="AC14" s="819"/>
      <c r="AD14" s="441"/>
    </row>
    <row r="15" spans="1:31" ht="15.75" customHeight="1" x14ac:dyDescent="0.15">
      <c r="A15" s="467"/>
      <c r="B15" s="445"/>
      <c r="C15" s="341"/>
      <c r="D15" s="342" t="s">
        <v>189</v>
      </c>
      <c r="E15" s="693" t="s">
        <v>289</v>
      </c>
      <c r="F15" s="693"/>
      <c r="G15" s="694"/>
      <c r="H15" s="482"/>
      <c r="I15" s="485"/>
      <c r="J15" s="840"/>
      <c r="K15" s="482"/>
      <c r="L15" s="485"/>
      <c r="M15" s="840"/>
      <c r="N15" s="837"/>
      <c r="O15" s="823"/>
      <c r="P15" s="826"/>
      <c r="Q15" s="830"/>
      <c r="R15" s="837"/>
      <c r="S15" s="823"/>
      <c r="T15" s="826"/>
      <c r="U15" s="816"/>
      <c r="V15" s="837"/>
      <c r="W15" s="823"/>
      <c r="X15" s="826"/>
      <c r="Y15" s="816"/>
      <c r="Z15" s="843"/>
      <c r="AA15" s="816"/>
      <c r="AB15" s="816"/>
      <c r="AC15" s="819"/>
      <c r="AD15" s="441"/>
    </row>
    <row r="16" spans="1:31" ht="15.75" customHeight="1" x14ac:dyDescent="0.15">
      <c r="A16" s="467"/>
      <c r="B16" s="445"/>
      <c r="C16" s="246"/>
      <c r="D16" s="256" t="s">
        <v>240</v>
      </c>
      <c r="E16" s="447" t="s">
        <v>242</v>
      </c>
      <c r="F16" s="447"/>
      <c r="G16" s="448"/>
      <c r="H16" s="482"/>
      <c r="I16" s="485"/>
      <c r="J16" s="840"/>
      <c r="K16" s="482"/>
      <c r="L16" s="485"/>
      <c r="M16" s="840"/>
      <c r="N16" s="837"/>
      <c r="O16" s="823"/>
      <c r="P16" s="826"/>
      <c r="Q16" s="830"/>
      <c r="R16" s="837"/>
      <c r="S16" s="823"/>
      <c r="T16" s="826"/>
      <c r="U16" s="816"/>
      <c r="V16" s="837"/>
      <c r="W16" s="823"/>
      <c r="X16" s="826"/>
      <c r="Y16" s="816"/>
      <c r="Z16" s="843"/>
      <c r="AA16" s="816"/>
      <c r="AB16" s="816"/>
      <c r="AC16" s="819"/>
      <c r="AD16" s="441"/>
    </row>
    <row r="17" spans="1:30" ht="26.25" customHeight="1" x14ac:dyDescent="0.15">
      <c r="A17" s="467"/>
      <c r="B17" s="445"/>
      <c r="C17" s="246"/>
      <c r="D17" s="256" t="s">
        <v>241</v>
      </c>
      <c r="E17" s="447" t="s">
        <v>236</v>
      </c>
      <c r="F17" s="447"/>
      <c r="G17" s="448"/>
      <c r="H17" s="482"/>
      <c r="I17" s="485"/>
      <c r="J17" s="840"/>
      <c r="K17" s="482"/>
      <c r="L17" s="485"/>
      <c r="M17" s="840"/>
      <c r="N17" s="837"/>
      <c r="O17" s="823"/>
      <c r="P17" s="826"/>
      <c r="Q17" s="830"/>
      <c r="R17" s="837"/>
      <c r="S17" s="823"/>
      <c r="T17" s="826"/>
      <c r="U17" s="816"/>
      <c r="V17" s="837"/>
      <c r="W17" s="823"/>
      <c r="X17" s="826"/>
      <c r="Y17" s="816"/>
      <c r="Z17" s="843"/>
      <c r="AA17" s="816"/>
      <c r="AB17" s="816"/>
      <c r="AC17" s="819"/>
      <c r="AD17" s="441"/>
    </row>
    <row r="18" spans="1:30" ht="14.25" customHeight="1" x14ac:dyDescent="0.15">
      <c r="A18" s="467"/>
      <c r="B18" s="445"/>
      <c r="C18" s="13" t="s">
        <v>71</v>
      </c>
      <c r="D18" s="772" t="s">
        <v>226</v>
      </c>
      <c r="E18" s="772"/>
      <c r="F18" s="772"/>
      <c r="G18" s="773"/>
      <c r="H18" s="482"/>
      <c r="I18" s="485"/>
      <c r="J18" s="840"/>
      <c r="K18" s="482"/>
      <c r="L18" s="485"/>
      <c r="M18" s="840"/>
      <c r="N18" s="837"/>
      <c r="O18" s="823"/>
      <c r="P18" s="826"/>
      <c r="Q18" s="830"/>
      <c r="R18" s="837"/>
      <c r="S18" s="823"/>
      <c r="T18" s="826"/>
      <c r="U18" s="816"/>
      <c r="V18" s="837"/>
      <c r="W18" s="823"/>
      <c r="X18" s="826"/>
      <c r="Y18" s="816"/>
      <c r="Z18" s="843"/>
      <c r="AA18" s="816"/>
      <c r="AB18" s="816"/>
      <c r="AC18" s="819"/>
      <c r="AD18" s="441"/>
    </row>
    <row r="19" spans="1:30" ht="27" customHeight="1" x14ac:dyDescent="0.15">
      <c r="A19" s="467"/>
      <c r="B19" s="445"/>
      <c r="C19" s="340"/>
      <c r="D19" s="801" t="s">
        <v>386</v>
      </c>
      <c r="E19" s="447"/>
      <c r="F19" s="447"/>
      <c r="G19" s="448"/>
      <c r="H19" s="482"/>
      <c r="I19" s="485"/>
      <c r="J19" s="840"/>
      <c r="K19" s="482"/>
      <c r="L19" s="485"/>
      <c r="M19" s="840"/>
      <c r="N19" s="837"/>
      <c r="O19" s="823"/>
      <c r="P19" s="826"/>
      <c r="Q19" s="830"/>
      <c r="R19" s="837"/>
      <c r="S19" s="823"/>
      <c r="T19" s="826"/>
      <c r="U19" s="816"/>
      <c r="V19" s="837"/>
      <c r="W19" s="823"/>
      <c r="X19" s="826"/>
      <c r="Y19" s="816"/>
      <c r="Z19" s="843"/>
      <c r="AA19" s="816"/>
      <c r="AB19" s="816"/>
      <c r="AC19" s="819"/>
      <c r="AD19" s="441"/>
    </row>
    <row r="20" spans="1:30" ht="15" customHeight="1" x14ac:dyDescent="0.15">
      <c r="A20" s="467"/>
      <c r="B20" s="445"/>
      <c r="C20" s="7"/>
      <c r="D20" s="256" t="s">
        <v>219</v>
      </c>
      <c r="E20" s="442" t="s">
        <v>227</v>
      </c>
      <c r="F20" s="442"/>
      <c r="G20" s="443"/>
      <c r="H20" s="482"/>
      <c r="I20" s="485"/>
      <c r="J20" s="840"/>
      <c r="K20" s="482"/>
      <c r="L20" s="485"/>
      <c r="M20" s="840"/>
      <c r="N20" s="837"/>
      <c r="O20" s="823"/>
      <c r="P20" s="826"/>
      <c r="Q20" s="830"/>
      <c r="R20" s="837"/>
      <c r="S20" s="823"/>
      <c r="T20" s="826"/>
      <c r="U20" s="816"/>
      <c r="V20" s="837"/>
      <c r="W20" s="823"/>
      <c r="X20" s="826"/>
      <c r="Y20" s="816"/>
      <c r="Z20" s="843"/>
      <c r="AA20" s="816"/>
      <c r="AB20" s="816"/>
      <c r="AC20" s="819"/>
      <c r="AD20" s="441"/>
    </row>
    <row r="21" spans="1:30" ht="15" customHeight="1" x14ac:dyDescent="0.15">
      <c r="A21" s="467"/>
      <c r="B21" s="445"/>
      <c r="C21" s="340"/>
      <c r="D21" s="256" t="s">
        <v>220</v>
      </c>
      <c r="E21" s="447" t="s">
        <v>235</v>
      </c>
      <c r="F21" s="447"/>
      <c r="G21" s="448"/>
      <c r="H21" s="482"/>
      <c r="I21" s="485"/>
      <c r="J21" s="840"/>
      <c r="K21" s="482"/>
      <c r="L21" s="485"/>
      <c r="M21" s="840"/>
      <c r="N21" s="837"/>
      <c r="O21" s="823"/>
      <c r="P21" s="826"/>
      <c r="Q21" s="830"/>
      <c r="R21" s="837"/>
      <c r="S21" s="823"/>
      <c r="T21" s="826"/>
      <c r="U21" s="816"/>
      <c r="V21" s="837"/>
      <c r="W21" s="823"/>
      <c r="X21" s="826"/>
      <c r="Y21" s="816"/>
      <c r="Z21" s="843"/>
      <c r="AA21" s="816"/>
      <c r="AB21" s="816"/>
      <c r="AC21" s="819"/>
      <c r="AD21" s="441"/>
    </row>
    <row r="22" spans="1:30" ht="28.5" customHeight="1" x14ac:dyDescent="0.15">
      <c r="A22" s="468"/>
      <c r="B22" s="446"/>
      <c r="C22" s="343"/>
      <c r="D22" s="260" t="s">
        <v>169</v>
      </c>
      <c r="E22" s="449" t="s">
        <v>228</v>
      </c>
      <c r="F22" s="449"/>
      <c r="G22" s="450"/>
      <c r="H22" s="483"/>
      <c r="I22" s="486"/>
      <c r="J22" s="841"/>
      <c r="K22" s="483"/>
      <c r="L22" s="486"/>
      <c r="M22" s="841"/>
      <c r="N22" s="838"/>
      <c r="O22" s="824"/>
      <c r="P22" s="828"/>
      <c r="Q22" s="831"/>
      <c r="R22" s="838"/>
      <c r="S22" s="824"/>
      <c r="T22" s="827"/>
      <c r="U22" s="817"/>
      <c r="V22" s="838"/>
      <c r="W22" s="824"/>
      <c r="X22" s="827"/>
      <c r="Y22" s="817"/>
      <c r="Z22" s="844"/>
      <c r="AA22" s="817"/>
      <c r="AB22" s="817"/>
      <c r="AC22" s="820"/>
      <c r="AD22" s="441"/>
    </row>
    <row r="23" spans="1:30" ht="32.25" customHeight="1" x14ac:dyDescent="0.15">
      <c r="A23" s="604" t="s">
        <v>318</v>
      </c>
      <c r="B23" s="605"/>
      <c r="C23" s="605"/>
      <c r="D23" s="605"/>
      <c r="E23" s="605"/>
      <c r="F23" s="605"/>
      <c r="G23" s="606"/>
      <c r="H23" s="95" t="s">
        <v>307</v>
      </c>
      <c r="I23" s="834"/>
      <c r="J23" s="835"/>
      <c r="K23" s="95" t="s">
        <v>307</v>
      </c>
      <c r="L23" s="834"/>
      <c r="M23" s="835"/>
      <c r="N23" s="95" t="s">
        <v>307</v>
      </c>
      <c r="O23" s="832"/>
      <c r="P23" s="833"/>
      <c r="Q23" s="833"/>
      <c r="R23" s="95" t="s">
        <v>307</v>
      </c>
      <c r="S23" s="832"/>
      <c r="T23" s="833"/>
      <c r="U23" s="833"/>
      <c r="V23" s="95" t="s">
        <v>307</v>
      </c>
      <c r="W23" s="821">
        <f>SUM(W4:W22)</f>
        <v>0</v>
      </c>
      <c r="X23" s="441"/>
      <c r="Y23" s="441"/>
      <c r="Z23" s="95" t="s">
        <v>307</v>
      </c>
      <c r="AA23" s="821">
        <f>SUM(AA4:AA22)</f>
        <v>0</v>
      </c>
      <c r="AB23" s="441"/>
      <c r="AC23" s="441"/>
      <c r="AD23" s="245"/>
    </row>
    <row r="24" spans="1:30" ht="32.25" customHeight="1" x14ac:dyDescent="0.15">
      <c r="A24" s="607"/>
      <c r="B24" s="608"/>
      <c r="C24" s="608"/>
      <c r="D24" s="608"/>
      <c r="E24" s="608"/>
      <c r="F24" s="608"/>
      <c r="G24" s="609"/>
      <c r="H24" s="95" t="s">
        <v>308</v>
      </c>
      <c r="I24" s="533"/>
      <c r="J24" s="534"/>
      <c r="K24" s="95" t="s">
        <v>308</v>
      </c>
      <c r="L24" s="533"/>
      <c r="M24" s="534"/>
      <c r="N24" s="95" t="s">
        <v>308</v>
      </c>
      <c r="O24" s="814">
        <f>SUM(P4:P22)</f>
        <v>0</v>
      </c>
      <c r="P24" s="600"/>
      <c r="Q24" s="600"/>
      <c r="R24" s="95" t="s">
        <v>308</v>
      </c>
      <c r="S24" s="814">
        <f>SUM(T4:T22)</f>
        <v>0</v>
      </c>
      <c r="T24" s="600"/>
      <c r="U24" s="600"/>
      <c r="V24" s="95" t="s">
        <v>308</v>
      </c>
      <c r="W24" s="814">
        <f>SUM(X4:X22)</f>
        <v>0</v>
      </c>
      <c r="X24" s="600"/>
      <c r="Y24" s="600"/>
      <c r="Z24" s="95" t="s">
        <v>308</v>
      </c>
      <c r="AA24" s="814">
        <f>SUM(AB4:AB22)</f>
        <v>0</v>
      </c>
      <c r="AB24" s="600"/>
      <c r="AC24" s="600"/>
      <c r="AD24" s="66"/>
    </row>
    <row r="25" spans="1:30" ht="15" customHeight="1" x14ac:dyDescent="0.15">
      <c r="A25" s="344" t="s">
        <v>296</v>
      </c>
      <c r="C25" s="1"/>
      <c r="D25" s="27"/>
      <c r="E25" s="27"/>
      <c r="F25" s="27"/>
      <c r="G25" s="27"/>
    </row>
    <row r="26" spans="1:30" ht="15" customHeight="1" x14ac:dyDescent="0.15">
      <c r="C26" s="67"/>
      <c r="D26" s="68"/>
      <c r="E26" s="68"/>
      <c r="F26" s="68"/>
      <c r="G26" s="68"/>
    </row>
    <row r="27" spans="1:30" ht="15" customHeight="1" x14ac:dyDescent="0.15">
      <c r="C27" s="1"/>
      <c r="D27" s="68"/>
      <c r="E27" s="68"/>
      <c r="F27" s="68"/>
      <c r="G27" s="68"/>
    </row>
    <row r="28" spans="1:30" ht="15" customHeight="1" x14ac:dyDescent="0.15">
      <c r="C28" s="1"/>
      <c r="D28" s="68"/>
      <c r="E28" s="68"/>
      <c r="F28" s="68"/>
      <c r="G28" s="68"/>
    </row>
    <row r="29" spans="1:30" ht="15" customHeight="1" x14ac:dyDescent="0.15">
      <c r="C29" s="67"/>
      <c r="D29" s="68"/>
      <c r="E29" s="68"/>
      <c r="F29" s="68"/>
      <c r="G29" s="68"/>
    </row>
    <row r="30" spans="1:30" ht="15" customHeight="1" x14ac:dyDescent="0.15">
      <c r="C30" s="1"/>
      <c r="D30" s="68"/>
      <c r="E30" s="68"/>
      <c r="F30" s="68"/>
      <c r="G30" s="68"/>
    </row>
    <row r="31" spans="1:30" ht="15" customHeight="1" x14ac:dyDescent="0.15">
      <c r="C31" s="67"/>
      <c r="D31" s="68"/>
      <c r="E31" s="68"/>
      <c r="F31" s="68"/>
      <c r="G31" s="68"/>
    </row>
    <row r="32" spans="1:30" ht="15" customHeight="1" x14ac:dyDescent="0.15">
      <c r="C32" s="1"/>
      <c r="D32" s="68"/>
      <c r="E32" s="68"/>
      <c r="F32" s="68"/>
      <c r="G32" s="68"/>
    </row>
    <row r="33" spans="3:7" ht="15" customHeight="1" x14ac:dyDescent="0.15">
      <c r="C33" s="67"/>
      <c r="D33" s="68"/>
      <c r="E33" s="68"/>
      <c r="F33" s="68"/>
      <c r="G33" s="68"/>
    </row>
    <row r="34" spans="3:7" ht="177" customHeight="1" x14ac:dyDescent="0.15">
      <c r="C34" s="68"/>
      <c r="D34" s="68"/>
      <c r="E34" s="68"/>
      <c r="F34" s="68"/>
      <c r="G34" s="68"/>
    </row>
    <row r="35" spans="3:7" ht="15" customHeight="1" x14ac:dyDescent="0.15">
      <c r="C35" s="68"/>
      <c r="D35" s="68"/>
      <c r="E35" s="68"/>
      <c r="F35" s="68"/>
      <c r="G35" s="68"/>
    </row>
    <row r="36" spans="3:7" ht="15" customHeight="1" x14ac:dyDescent="0.15">
      <c r="C36" s="68"/>
      <c r="D36" s="68"/>
      <c r="E36" s="68"/>
      <c r="F36" s="68"/>
      <c r="G36" s="68"/>
    </row>
    <row r="37" spans="3:7" ht="15" customHeight="1" x14ac:dyDescent="0.15">
      <c r="C37" s="67"/>
      <c r="D37" s="68"/>
      <c r="E37" s="68"/>
      <c r="F37" s="68"/>
      <c r="G37" s="68"/>
    </row>
    <row r="38" spans="3:7" ht="24.9" customHeight="1" x14ac:dyDescent="0.15">
      <c r="C38" s="68"/>
      <c r="D38" s="68"/>
      <c r="E38" s="68"/>
      <c r="F38" s="68"/>
      <c r="G38" s="68"/>
    </row>
    <row r="39" spans="3:7" ht="24.9" customHeight="1" x14ac:dyDescent="0.15">
      <c r="C39" s="68"/>
      <c r="D39" s="68"/>
      <c r="E39" s="68"/>
      <c r="F39" s="68"/>
      <c r="G39" s="68"/>
    </row>
    <row r="40" spans="3:7" ht="15" customHeight="1" x14ac:dyDescent="0.15">
      <c r="C40" s="67"/>
      <c r="D40" s="68"/>
      <c r="E40" s="68"/>
      <c r="F40" s="68"/>
      <c r="G40" s="68"/>
    </row>
    <row r="41" spans="3:7" ht="29.25" customHeight="1" x14ac:dyDescent="0.15">
      <c r="C41" s="68"/>
      <c r="D41" s="68"/>
      <c r="E41" s="68"/>
      <c r="F41" s="68"/>
      <c r="G41" s="68"/>
    </row>
    <row r="42" spans="3:7" ht="15" customHeight="1" x14ac:dyDescent="0.15">
      <c r="C42" s="67"/>
      <c r="D42" s="68"/>
      <c r="E42" s="68"/>
      <c r="F42" s="68"/>
      <c r="G42" s="68"/>
    </row>
    <row r="43" spans="3:7" ht="43.5" customHeight="1" x14ac:dyDescent="0.15">
      <c r="C43" s="68"/>
      <c r="D43" s="68"/>
      <c r="E43" s="68"/>
      <c r="F43" s="68"/>
      <c r="G43" s="68"/>
    </row>
    <row r="44" spans="3:7" ht="15" customHeight="1" x14ac:dyDescent="0.15">
      <c r="C44" s="67"/>
      <c r="D44" s="68"/>
      <c r="E44" s="68"/>
      <c r="F44" s="68"/>
      <c r="G44" s="68"/>
    </row>
    <row r="45" spans="3:7" ht="30.75" customHeight="1" x14ac:dyDescent="0.15">
      <c r="C45" s="68"/>
      <c r="D45" s="68"/>
      <c r="E45" s="68"/>
      <c r="F45" s="68"/>
      <c r="G45" s="68"/>
    </row>
    <row r="46" spans="3:7" ht="15" customHeight="1" x14ac:dyDescent="0.15">
      <c r="C46" s="67"/>
      <c r="D46" s="68"/>
      <c r="E46" s="68"/>
      <c r="F46" s="68"/>
      <c r="G46" s="68"/>
    </row>
    <row r="47" spans="3:7" ht="26.25" customHeight="1" x14ac:dyDescent="0.15">
      <c r="C47" s="1"/>
      <c r="D47" s="68"/>
      <c r="E47" s="68"/>
      <c r="F47" s="68"/>
      <c r="G47" s="68"/>
    </row>
    <row r="48" spans="3:7" ht="15" customHeight="1" x14ac:dyDescent="0.15">
      <c r="C48" s="67"/>
      <c r="D48" s="68"/>
      <c r="E48" s="68"/>
      <c r="F48" s="68"/>
      <c r="G48" s="68"/>
    </row>
    <row r="49" spans="3:7" ht="24" customHeight="1" x14ac:dyDescent="0.15">
      <c r="C49" s="1"/>
      <c r="D49" s="68"/>
      <c r="E49" s="68"/>
      <c r="F49" s="68"/>
      <c r="G49" s="68"/>
    </row>
    <row r="50" spans="3:7" ht="15" customHeight="1" x14ac:dyDescent="0.15">
      <c r="C50" s="67"/>
      <c r="D50" s="68"/>
      <c r="E50" s="68"/>
      <c r="F50" s="68"/>
      <c r="G50" s="68"/>
    </row>
    <row r="51" spans="3:7" ht="15" customHeight="1" x14ac:dyDescent="0.15">
      <c r="C51" s="67"/>
      <c r="D51" s="68"/>
      <c r="E51" s="68"/>
      <c r="F51" s="68"/>
      <c r="G51" s="68"/>
    </row>
    <row r="52" spans="3:7" ht="67.5" customHeight="1" x14ac:dyDescent="0.15">
      <c r="C52" s="1"/>
      <c r="D52" s="68"/>
    </row>
    <row r="53" spans="3:7" ht="15" customHeight="1" x14ac:dyDescent="0.15">
      <c r="C53" s="67"/>
      <c r="D53" s="68"/>
      <c r="E53" s="68"/>
      <c r="F53" s="68"/>
      <c r="G53" s="68"/>
    </row>
    <row r="54" spans="3:7" ht="27" customHeight="1" x14ac:dyDescent="0.15">
      <c r="C54" s="1"/>
      <c r="D54" s="68"/>
      <c r="E54" s="68"/>
      <c r="F54" s="68"/>
      <c r="G54" s="68"/>
    </row>
    <row r="55" spans="3:7" ht="15" customHeight="1" x14ac:dyDescent="0.15">
      <c r="C55" s="67"/>
      <c r="D55" s="68"/>
      <c r="E55" s="68"/>
      <c r="F55" s="68"/>
      <c r="G55" s="68"/>
    </row>
    <row r="56" spans="3:7" ht="28.5" customHeight="1" x14ac:dyDescent="0.15">
      <c r="C56" s="1"/>
      <c r="D56" s="68"/>
      <c r="E56" s="68"/>
      <c r="F56" s="68"/>
      <c r="G56" s="68"/>
    </row>
    <row r="57" spans="3:7" ht="15" customHeight="1" x14ac:dyDescent="0.15">
      <c r="C57" s="67"/>
      <c r="D57" s="68"/>
      <c r="E57" s="68"/>
      <c r="F57" s="68"/>
      <c r="G57" s="68"/>
    </row>
    <row r="58" spans="3:7" ht="26.25" customHeight="1" x14ac:dyDescent="0.15">
      <c r="C58" s="1"/>
      <c r="D58" s="68"/>
      <c r="E58" s="68"/>
      <c r="F58" s="68"/>
      <c r="G58" s="68"/>
    </row>
    <row r="59" spans="3:7" ht="15" customHeight="1" x14ac:dyDescent="0.15">
      <c r="C59" s="67"/>
      <c r="D59" s="68"/>
      <c r="E59" s="68"/>
      <c r="F59" s="68"/>
      <c r="G59" s="68"/>
    </row>
    <row r="60" spans="3:7" ht="25.5" customHeight="1" x14ac:dyDescent="0.15">
      <c r="C60" s="1"/>
      <c r="D60" s="68"/>
      <c r="E60" s="68"/>
      <c r="F60" s="68"/>
      <c r="G60" s="68"/>
    </row>
    <row r="61" spans="3:7" ht="15" customHeight="1" x14ac:dyDescent="0.15">
      <c r="C61" s="67"/>
      <c r="D61" s="68"/>
      <c r="E61" s="68"/>
      <c r="F61" s="68"/>
      <c r="G61" s="68"/>
    </row>
    <row r="62" spans="3:7" ht="15" customHeight="1" x14ac:dyDescent="0.15">
      <c r="C62" s="1"/>
      <c r="D62" s="68"/>
      <c r="E62" s="68"/>
      <c r="F62" s="68"/>
      <c r="G62" s="68"/>
    </row>
    <row r="63" spans="3:7" ht="15" customHeight="1" x14ac:dyDescent="0.15">
      <c r="C63" s="1"/>
      <c r="D63" s="1"/>
      <c r="E63" s="68"/>
      <c r="F63" s="68"/>
      <c r="G63" s="68"/>
    </row>
    <row r="64" spans="3:7" ht="15" customHeight="1" x14ac:dyDescent="0.15">
      <c r="C64" s="1"/>
      <c r="D64" s="1"/>
      <c r="E64" s="68"/>
      <c r="F64" s="68"/>
      <c r="G64" s="68"/>
    </row>
    <row r="65" spans="2:7" ht="15" customHeight="1" x14ac:dyDescent="0.15">
      <c r="C65" s="1"/>
      <c r="D65" s="1"/>
      <c r="E65" s="68"/>
      <c r="F65" s="68"/>
      <c r="G65" s="68"/>
    </row>
    <row r="66" spans="2:7" ht="43.5" customHeight="1" x14ac:dyDescent="0.15">
      <c r="C66" s="1"/>
      <c r="D66" s="1"/>
      <c r="E66" s="68"/>
      <c r="F66" s="68"/>
      <c r="G66" s="68"/>
    </row>
    <row r="67" spans="2:7" ht="15" customHeight="1" x14ac:dyDescent="0.15">
      <c r="C67" s="67"/>
      <c r="D67" s="68"/>
      <c r="E67" s="68"/>
      <c r="F67" s="68"/>
      <c r="G67" s="68"/>
    </row>
    <row r="68" spans="2:7" ht="41.25" customHeight="1" x14ac:dyDescent="0.15">
      <c r="C68" s="1"/>
      <c r="D68" s="68"/>
      <c r="E68" s="68"/>
      <c r="F68" s="68"/>
      <c r="G68" s="68"/>
    </row>
    <row r="69" spans="2:7" ht="15" customHeight="1" x14ac:dyDescent="0.15">
      <c r="B69" s="68"/>
      <c r="C69" s="67"/>
      <c r="D69" s="68"/>
      <c r="E69" s="68"/>
      <c r="F69" s="68"/>
      <c r="G69" s="68"/>
    </row>
    <row r="70" spans="2:7" ht="15" customHeight="1" x14ac:dyDescent="0.15">
      <c r="C70" s="1"/>
      <c r="D70" s="68"/>
      <c r="E70" s="68"/>
      <c r="F70" s="68"/>
      <c r="G70" s="68"/>
    </row>
    <row r="71" spans="2:7" ht="15" customHeight="1" x14ac:dyDescent="0.15">
      <c r="C71" s="67"/>
      <c r="D71" s="68"/>
      <c r="E71" s="68"/>
      <c r="F71" s="68"/>
      <c r="G71" s="68"/>
    </row>
    <row r="72" spans="2:7" ht="70.5" customHeight="1" x14ac:dyDescent="0.15">
      <c r="C72" s="1"/>
      <c r="D72" s="68"/>
      <c r="E72" s="68"/>
      <c r="F72" s="68"/>
      <c r="G72" s="68"/>
    </row>
    <row r="73" spans="2:7" ht="15" customHeight="1" x14ac:dyDescent="0.15">
      <c r="B73" s="68"/>
      <c r="C73" s="67"/>
      <c r="D73" s="68"/>
      <c r="E73" s="68"/>
      <c r="F73" s="68"/>
      <c r="G73" s="68"/>
    </row>
    <row r="74" spans="2:7" ht="27.75" customHeight="1" x14ac:dyDescent="0.15">
      <c r="C74" s="1"/>
      <c r="D74" s="68"/>
      <c r="E74" s="68"/>
      <c r="F74" s="68"/>
      <c r="G74" s="68"/>
    </row>
    <row r="75" spans="2:7" ht="24" customHeight="1" x14ac:dyDescent="0.15">
      <c r="C75" s="1"/>
      <c r="D75" s="1"/>
      <c r="E75" s="68"/>
      <c r="F75" s="68"/>
      <c r="G75" s="68"/>
    </row>
    <row r="76" spans="2:7" x14ac:dyDescent="0.15">
      <c r="C76" s="1"/>
      <c r="D76" s="1"/>
      <c r="E76" s="68"/>
      <c r="F76" s="68"/>
      <c r="G76" s="68"/>
    </row>
    <row r="77" spans="2:7" ht="49.5" customHeight="1" x14ac:dyDescent="0.15">
      <c r="C77" s="1"/>
      <c r="D77" s="1"/>
      <c r="E77" s="68"/>
      <c r="F77" s="68"/>
      <c r="G77" s="68"/>
    </row>
    <row r="78" spans="2:7" ht="24" customHeight="1" x14ac:dyDescent="0.15">
      <c r="C78" s="1"/>
      <c r="D78" s="1"/>
      <c r="E78" s="1"/>
      <c r="F78" s="68"/>
      <c r="G78" s="68"/>
    </row>
    <row r="79" spans="2:7" ht="24" customHeight="1" x14ac:dyDescent="0.15">
      <c r="C79" s="1"/>
      <c r="D79" s="1"/>
      <c r="E79" s="1"/>
      <c r="F79" s="68"/>
      <c r="G79" s="68"/>
    </row>
    <row r="80" spans="2:7" ht="24" customHeight="1" x14ac:dyDescent="0.15">
      <c r="C80" s="1"/>
      <c r="D80" s="1"/>
      <c r="E80" s="1"/>
      <c r="F80" s="68"/>
      <c r="G80" s="68"/>
    </row>
    <row r="81" spans="1:7" ht="15" customHeight="1" x14ac:dyDescent="0.15">
      <c r="C81" s="67"/>
      <c r="D81" s="68"/>
      <c r="E81" s="68"/>
      <c r="F81" s="68"/>
      <c r="G81" s="68"/>
    </row>
    <row r="82" spans="1:7" ht="27" customHeight="1" x14ac:dyDescent="0.15">
      <c r="C82" s="1"/>
      <c r="D82" s="68"/>
      <c r="E82" s="68"/>
      <c r="F82" s="68"/>
      <c r="G82" s="68"/>
    </row>
    <row r="83" spans="1:7" ht="15" customHeight="1" x14ac:dyDescent="0.15">
      <c r="C83" s="67"/>
      <c r="D83" s="68"/>
      <c r="E83" s="68"/>
      <c r="F83" s="68"/>
      <c r="G83" s="68"/>
    </row>
    <row r="84" spans="1:7" ht="28.5" customHeight="1" x14ac:dyDescent="0.15">
      <c r="C84" s="1"/>
      <c r="D84" s="68"/>
      <c r="E84" s="68"/>
      <c r="F84" s="68"/>
      <c r="G84" s="68"/>
    </row>
    <row r="85" spans="1:7" ht="25.5" customHeight="1" x14ac:dyDescent="0.15">
      <c r="A85" s="66"/>
      <c r="B85" s="66"/>
      <c r="C85" s="67"/>
      <c r="D85" s="68"/>
      <c r="E85" s="68"/>
      <c r="F85" s="68"/>
      <c r="G85" s="68"/>
    </row>
    <row r="86" spans="1:7" ht="15" customHeight="1" x14ac:dyDescent="0.15">
      <c r="A86" s="66"/>
      <c r="B86" s="66"/>
      <c r="C86" s="67"/>
      <c r="D86" s="68"/>
      <c r="E86" s="68"/>
      <c r="F86" s="68"/>
      <c r="G86" s="68"/>
    </row>
  </sheetData>
  <sheetProtection sheet="1" formatCells="0" formatColumns="0"/>
  <protectedRanges>
    <protectedRange sqref="H4:AD22" name="範囲1"/>
  </protectedRanges>
  <mergeCells count="94">
    <mergeCell ref="Z9:Z22"/>
    <mergeCell ref="H9:H22"/>
    <mergeCell ref="K4:K8"/>
    <mergeCell ref="N4:N8"/>
    <mergeCell ref="AD9:AD22"/>
    <mergeCell ref="N9:N22"/>
    <mergeCell ref="R4:R8"/>
    <mergeCell ref="V4:V8"/>
    <mergeCell ref="Z4:Z8"/>
    <mergeCell ref="M9:M22"/>
    <mergeCell ref="O4:O8"/>
    <mergeCell ref="L9:L22"/>
    <mergeCell ref="W4:W8"/>
    <mergeCell ref="V9:V22"/>
    <mergeCell ref="A4:A8"/>
    <mergeCell ref="D4:G4"/>
    <mergeCell ref="D8:G8"/>
    <mergeCell ref="AD4:AD8"/>
    <mergeCell ref="H4:H8"/>
    <mergeCell ref="X4:X8"/>
    <mergeCell ref="E14:G14"/>
    <mergeCell ref="H3:J3"/>
    <mergeCell ref="K3:M3"/>
    <mergeCell ref="A9:A22"/>
    <mergeCell ref="D9:G9"/>
    <mergeCell ref="B9:B22"/>
    <mergeCell ref="D10:G10"/>
    <mergeCell ref="E11:G11"/>
    <mergeCell ref="E12:G12"/>
    <mergeCell ref="E13:G13"/>
    <mergeCell ref="A2:B3"/>
    <mergeCell ref="C2:G3"/>
    <mergeCell ref="E5:G5"/>
    <mergeCell ref="E6:G6"/>
    <mergeCell ref="E7:G7"/>
    <mergeCell ref="B4:B8"/>
    <mergeCell ref="AD2:AD3"/>
    <mergeCell ref="E17:G17"/>
    <mergeCell ref="E15:G15"/>
    <mergeCell ref="E16:G16"/>
    <mergeCell ref="H2:M2"/>
    <mergeCell ref="K9:K22"/>
    <mergeCell ref="R9:R22"/>
    <mergeCell ref="I4:I8"/>
    <mergeCell ref="J4:J8"/>
    <mergeCell ref="I9:I22"/>
    <mergeCell ref="J9:J22"/>
    <mergeCell ref="L4:L8"/>
    <mergeCell ref="M4:M8"/>
    <mergeCell ref="Y9:Y22"/>
    <mergeCell ref="P4:P8"/>
    <mergeCell ref="O9:O22"/>
    <mergeCell ref="A23:G24"/>
    <mergeCell ref="D18:G18"/>
    <mergeCell ref="D19:G19"/>
    <mergeCell ref="E20:G20"/>
    <mergeCell ref="E21:G21"/>
    <mergeCell ref="E22:G22"/>
    <mergeCell ref="I23:J23"/>
    <mergeCell ref="I24:J24"/>
    <mergeCell ref="L23:M23"/>
    <mergeCell ref="L24:M24"/>
    <mergeCell ref="O23:Q23"/>
    <mergeCell ref="O24:Q24"/>
    <mergeCell ref="S24:U24"/>
    <mergeCell ref="N2:U2"/>
    <mergeCell ref="R3:U3"/>
    <mergeCell ref="S4:S8"/>
    <mergeCell ref="T4:T8"/>
    <mergeCell ref="U4:U8"/>
    <mergeCell ref="P9:P22"/>
    <mergeCell ref="Q4:Q8"/>
    <mergeCell ref="Q9:Q22"/>
    <mergeCell ref="N3:Q3"/>
    <mergeCell ref="S9:S22"/>
    <mergeCell ref="T9:T22"/>
    <mergeCell ref="U9:U22"/>
    <mergeCell ref="S23:U23"/>
    <mergeCell ref="W24:Y24"/>
    <mergeCell ref="V2:AC2"/>
    <mergeCell ref="Z3:AC3"/>
    <mergeCell ref="AA4:AA8"/>
    <mergeCell ref="AB4:AB8"/>
    <mergeCell ref="AC4:AC8"/>
    <mergeCell ref="AA9:AA22"/>
    <mergeCell ref="AB9:AB22"/>
    <mergeCell ref="AC9:AC22"/>
    <mergeCell ref="AA23:AC23"/>
    <mergeCell ref="AA24:AC24"/>
    <mergeCell ref="Y4:Y8"/>
    <mergeCell ref="V3:Y3"/>
    <mergeCell ref="W9:W22"/>
    <mergeCell ref="X9:X22"/>
    <mergeCell ref="W23:Y23"/>
  </mergeCells>
  <phoneticPr fontId="3"/>
  <dataValidations count="1">
    <dataValidation type="list" allowBlank="1" showInputMessage="1" showErrorMessage="1" sqref="R4:R22 V4:V22 N4:N22 Z4:Z22" xr:uid="{023F8907-E1A8-4070-B23A-36E412C6A213}">
      <formula1>$AE$2:$AE$3</formula1>
    </dataValidation>
  </dataValidations>
  <pageMargins left="0.70866141732283472" right="0.70866141732283472" top="0.74803149606299213" bottom="0.74803149606299213" header="0.31496062992125984" footer="0.31496062992125984"/>
  <pageSetup paperSize="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3D412-6CDC-4603-9734-CFBECF8902C2}">
  <sheetPr>
    <pageSetUpPr fitToPage="1"/>
  </sheetPr>
  <dimension ref="A1:AF23"/>
  <sheetViews>
    <sheetView topLeftCell="A9" zoomScaleNormal="100" zoomScaleSheetLayoutView="100" workbookViewId="0">
      <selection activeCell="E15" sqref="E15:G15"/>
    </sheetView>
  </sheetViews>
  <sheetFormatPr defaultColWidth="8.88671875" defaultRowHeight="12" x14ac:dyDescent="0.15"/>
  <cols>
    <col min="1" max="1" width="3.88671875" style="26" customWidth="1"/>
    <col min="2" max="2" width="9.33203125" style="26" customWidth="1"/>
    <col min="3" max="6" width="3.88671875" style="26" customWidth="1"/>
    <col min="7" max="7" width="47.6640625" style="26" customWidth="1"/>
    <col min="8" max="8" width="3.88671875" style="26" customWidth="1"/>
    <col min="9" max="10" width="4.33203125" style="26" hidden="1" customWidth="1"/>
    <col min="11" max="11" width="5.109375" style="26" customWidth="1"/>
    <col min="12" max="12" width="3.88671875" style="26" customWidth="1"/>
    <col min="13" max="14" width="4.33203125" style="26" hidden="1" customWidth="1"/>
    <col min="15" max="15" width="5.109375" style="26" customWidth="1"/>
    <col min="16" max="16" width="3.88671875" style="26" customWidth="1"/>
    <col min="17" max="18" width="4.33203125" style="26" hidden="1" customWidth="1"/>
    <col min="19" max="19" width="5.109375" style="26" customWidth="1"/>
    <col min="20" max="20" width="3.88671875" style="26" customWidth="1"/>
    <col min="21" max="22" width="4.33203125" style="26" hidden="1" customWidth="1"/>
    <col min="23" max="23" width="5.109375" style="26" customWidth="1"/>
    <col min="24" max="24" width="3.88671875" style="26" customWidth="1"/>
    <col min="25" max="26" width="4.33203125" style="26" hidden="1" customWidth="1"/>
    <col min="27" max="27" width="5.109375" style="26" customWidth="1"/>
    <col min="28" max="28" width="3.88671875" style="26" customWidth="1"/>
    <col min="29" max="30" width="4.33203125" style="26" hidden="1" customWidth="1"/>
    <col min="31" max="31" width="5.109375" style="26" customWidth="1"/>
    <col min="32" max="32" width="0" style="26" hidden="1" customWidth="1"/>
    <col min="33" max="16384" width="8.88671875" style="26"/>
  </cols>
  <sheetData>
    <row r="1" spans="1:32" ht="18.75" customHeight="1" x14ac:dyDescent="0.15">
      <c r="A1" s="249" t="s">
        <v>421</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2" ht="18.75" customHeight="1" x14ac:dyDescent="0.15">
      <c r="A2" s="487" t="s">
        <v>26</v>
      </c>
      <c r="B2" s="488"/>
      <c r="C2" s="487" t="s">
        <v>27</v>
      </c>
      <c r="D2" s="430"/>
      <c r="E2" s="430"/>
      <c r="F2" s="430"/>
      <c r="G2" s="488"/>
      <c r="H2" s="426" t="s">
        <v>178</v>
      </c>
      <c r="I2" s="427"/>
      <c r="J2" s="427"/>
      <c r="K2" s="427"/>
      <c r="L2" s="427"/>
      <c r="M2" s="427"/>
      <c r="N2" s="427"/>
      <c r="O2" s="427"/>
      <c r="P2" s="426" t="s">
        <v>180</v>
      </c>
      <c r="Q2" s="427"/>
      <c r="R2" s="427"/>
      <c r="S2" s="427"/>
      <c r="T2" s="427"/>
      <c r="U2" s="427"/>
      <c r="V2" s="427"/>
      <c r="W2" s="427"/>
      <c r="X2" s="426" t="s">
        <v>181</v>
      </c>
      <c r="Y2" s="427"/>
      <c r="Z2" s="427"/>
      <c r="AA2" s="427"/>
      <c r="AB2" s="427"/>
      <c r="AC2" s="427"/>
      <c r="AD2" s="427"/>
      <c r="AE2" s="428"/>
      <c r="AF2" s="26" t="s">
        <v>370</v>
      </c>
    </row>
    <row r="3" spans="1:32" ht="18.75" customHeight="1" x14ac:dyDescent="0.15">
      <c r="A3" s="479"/>
      <c r="B3" s="480"/>
      <c r="C3" s="479"/>
      <c r="D3" s="472"/>
      <c r="E3" s="472"/>
      <c r="F3" s="472"/>
      <c r="G3" s="480"/>
      <c r="H3" s="429" t="s">
        <v>179</v>
      </c>
      <c r="I3" s="430"/>
      <c r="J3" s="430"/>
      <c r="K3" s="430"/>
      <c r="L3" s="429" t="s">
        <v>183</v>
      </c>
      <c r="M3" s="430"/>
      <c r="N3" s="430"/>
      <c r="O3" s="430"/>
      <c r="P3" s="429" t="s">
        <v>179</v>
      </c>
      <c r="Q3" s="430"/>
      <c r="R3" s="430"/>
      <c r="S3" s="430"/>
      <c r="T3" s="429" t="s">
        <v>183</v>
      </c>
      <c r="U3" s="430"/>
      <c r="V3" s="430"/>
      <c r="W3" s="430"/>
      <c r="X3" s="429" t="s">
        <v>179</v>
      </c>
      <c r="Y3" s="430"/>
      <c r="Z3" s="430"/>
      <c r="AA3" s="430"/>
      <c r="AB3" s="429" t="s">
        <v>183</v>
      </c>
      <c r="AC3" s="430"/>
      <c r="AD3" s="430"/>
      <c r="AE3" s="488"/>
      <c r="AF3" s="26" t="s">
        <v>371</v>
      </c>
    </row>
    <row r="4" spans="1:32" ht="15.75" customHeight="1" x14ac:dyDescent="0.15">
      <c r="A4" s="466">
        <v>1</v>
      </c>
      <c r="B4" s="444" t="s">
        <v>200</v>
      </c>
      <c r="C4" s="13" t="s">
        <v>1</v>
      </c>
      <c r="D4" s="772" t="s">
        <v>275</v>
      </c>
      <c r="E4" s="772"/>
      <c r="F4" s="772"/>
      <c r="G4" s="772"/>
      <c r="H4" s="487"/>
      <c r="I4" s="430"/>
      <c r="J4" s="430"/>
      <c r="K4" s="488"/>
      <c r="L4" s="487"/>
      <c r="M4" s="430"/>
      <c r="N4" s="430"/>
      <c r="O4" s="488"/>
      <c r="P4" s="646" t="s">
        <v>311</v>
      </c>
      <c r="Q4" s="454"/>
      <c r="R4" s="454">
        <f>IF(P4="■",1,0)</f>
        <v>0</v>
      </c>
      <c r="S4" s="454" t="s">
        <v>369</v>
      </c>
      <c r="T4" s="646" t="s">
        <v>311</v>
      </c>
      <c r="U4" s="454"/>
      <c r="V4" s="417">
        <f>IF(T4="■",1,0)</f>
        <v>0</v>
      </c>
      <c r="W4" s="457" t="s">
        <v>374</v>
      </c>
      <c r="X4" s="646" t="s">
        <v>311</v>
      </c>
      <c r="Y4" s="454"/>
      <c r="Z4" s="454">
        <f>IF(X4="■",1,0)</f>
        <v>0</v>
      </c>
      <c r="AA4" s="454" t="s">
        <v>374</v>
      </c>
      <c r="AB4" s="646" t="s">
        <v>311</v>
      </c>
      <c r="AC4" s="454"/>
      <c r="AD4" s="454">
        <f>IF(AB4="■",1,0)</f>
        <v>0</v>
      </c>
      <c r="AE4" s="614" t="s">
        <v>374</v>
      </c>
    </row>
    <row r="5" spans="1:32" ht="26.25" customHeight="1" x14ac:dyDescent="0.15">
      <c r="A5" s="467"/>
      <c r="B5" s="445"/>
      <c r="C5" s="252" t="s">
        <v>74</v>
      </c>
      <c r="D5" s="847" t="s">
        <v>276</v>
      </c>
      <c r="E5" s="847"/>
      <c r="F5" s="847"/>
      <c r="G5" s="847"/>
      <c r="H5" s="479"/>
      <c r="I5" s="472"/>
      <c r="J5" s="472"/>
      <c r="K5" s="480"/>
      <c r="L5" s="479"/>
      <c r="M5" s="472"/>
      <c r="N5" s="472"/>
      <c r="O5" s="480"/>
      <c r="P5" s="845"/>
      <c r="Q5" s="455"/>
      <c r="R5" s="455"/>
      <c r="S5" s="455"/>
      <c r="T5" s="845"/>
      <c r="U5" s="455"/>
      <c r="V5" s="418"/>
      <c r="W5" s="458"/>
      <c r="X5" s="845"/>
      <c r="Y5" s="455"/>
      <c r="Z5" s="455"/>
      <c r="AA5" s="455"/>
      <c r="AB5" s="845"/>
      <c r="AC5" s="455"/>
      <c r="AD5" s="455"/>
      <c r="AE5" s="616"/>
    </row>
    <row r="6" spans="1:32" ht="15.75" customHeight="1" x14ac:dyDescent="0.15">
      <c r="A6" s="467"/>
      <c r="B6" s="445"/>
      <c r="C6" s="252"/>
      <c r="D6" s="256" t="s">
        <v>72</v>
      </c>
      <c r="E6" s="447" t="s">
        <v>280</v>
      </c>
      <c r="F6" s="447"/>
      <c r="G6" s="448"/>
      <c r="H6" s="479"/>
      <c r="I6" s="472"/>
      <c r="J6" s="472"/>
      <c r="K6" s="480"/>
      <c r="L6" s="479"/>
      <c r="M6" s="472"/>
      <c r="N6" s="472"/>
      <c r="O6" s="480"/>
      <c r="P6" s="845"/>
      <c r="Q6" s="455"/>
      <c r="R6" s="455"/>
      <c r="S6" s="455"/>
      <c r="T6" s="845"/>
      <c r="U6" s="455"/>
      <c r="V6" s="418"/>
      <c r="W6" s="458"/>
      <c r="X6" s="845"/>
      <c r="Y6" s="455"/>
      <c r="Z6" s="455"/>
      <c r="AA6" s="455"/>
      <c r="AB6" s="845"/>
      <c r="AC6" s="455"/>
      <c r="AD6" s="455"/>
      <c r="AE6" s="616"/>
    </row>
    <row r="7" spans="1:32" ht="15.75" customHeight="1" x14ac:dyDescent="0.15">
      <c r="A7" s="467"/>
      <c r="B7" s="445"/>
      <c r="C7" s="252"/>
      <c r="D7" s="256" t="s">
        <v>48</v>
      </c>
      <c r="E7" s="447" t="s">
        <v>277</v>
      </c>
      <c r="F7" s="447"/>
      <c r="G7" s="448"/>
      <c r="H7" s="479"/>
      <c r="I7" s="472"/>
      <c r="J7" s="472"/>
      <c r="K7" s="480"/>
      <c r="L7" s="479"/>
      <c r="M7" s="472"/>
      <c r="N7" s="472"/>
      <c r="O7" s="480"/>
      <c r="P7" s="845"/>
      <c r="Q7" s="455"/>
      <c r="R7" s="455"/>
      <c r="S7" s="455"/>
      <c r="T7" s="845"/>
      <c r="U7" s="455"/>
      <c r="V7" s="418"/>
      <c r="W7" s="458"/>
      <c r="X7" s="845"/>
      <c r="Y7" s="455"/>
      <c r="Z7" s="455"/>
      <c r="AA7" s="455"/>
      <c r="AB7" s="845"/>
      <c r="AC7" s="455"/>
      <c r="AD7" s="455"/>
      <c r="AE7" s="616"/>
    </row>
    <row r="8" spans="1:32" ht="15.75" customHeight="1" x14ac:dyDescent="0.15">
      <c r="A8" s="467"/>
      <c r="B8" s="445"/>
      <c r="C8" s="252"/>
      <c r="D8" s="256" t="s">
        <v>286</v>
      </c>
      <c r="E8" s="447" t="s">
        <v>278</v>
      </c>
      <c r="F8" s="447"/>
      <c r="G8" s="448"/>
      <c r="H8" s="479"/>
      <c r="I8" s="472"/>
      <c r="J8" s="472"/>
      <c r="K8" s="480"/>
      <c r="L8" s="479"/>
      <c r="M8" s="472"/>
      <c r="N8" s="472"/>
      <c r="O8" s="480"/>
      <c r="P8" s="845"/>
      <c r="Q8" s="455"/>
      <c r="R8" s="455"/>
      <c r="S8" s="455"/>
      <c r="T8" s="845"/>
      <c r="U8" s="455"/>
      <c r="V8" s="418"/>
      <c r="W8" s="458"/>
      <c r="X8" s="845"/>
      <c r="Y8" s="455"/>
      <c r="Z8" s="455"/>
      <c r="AA8" s="455"/>
      <c r="AB8" s="845"/>
      <c r="AC8" s="455"/>
      <c r="AD8" s="455"/>
      <c r="AE8" s="616"/>
    </row>
    <row r="9" spans="1:32" ht="29.4" customHeight="1" x14ac:dyDescent="0.15">
      <c r="A9" s="467"/>
      <c r="B9" s="445"/>
      <c r="C9" s="252"/>
      <c r="D9" s="260" t="s">
        <v>287</v>
      </c>
      <c r="E9" s="449" t="s">
        <v>279</v>
      </c>
      <c r="F9" s="449"/>
      <c r="G9" s="450"/>
      <c r="H9" s="655"/>
      <c r="I9" s="666"/>
      <c r="J9" s="666"/>
      <c r="K9" s="681"/>
      <c r="L9" s="655"/>
      <c r="M9" s="666"/>
      <c r="N9" s="666"/>
      <c r="O9" s="681"/>
      <c r="P9" s="845"/>
      <c r="Q9" s="456"/>
      <c r="R9" s="456"/>
      <c r="S9" s="456"/>
      <c r="T9" s="845"/>
      <c r="U9" s="456"/>
      <c r="V9" s="419"/>
      <c r="W9" s="459"/>
      <c r="X9" s="845"/>
      <c r="Y9" s="456"/>
      <c r="Z9" s="456"/>
      <c r="AA9" s="456"/>
      <c r="AB9" s="845"/>
      <c r="AC9" s="456"/>
      <c r="AD9" s="456"/>
      <c r="AE9" s="615"/>
    </row>
    <row r="10" spans="1:32" ht="15" customHeight="1" x14ac:dyDescent="0.15">
      <c r="A10" s="467"/>
      <c r="B10" s="445"/>
      <c r="C10" s="13" t="s">
        <v>71</v>
      </c>
      <c r="D10" s="772" t="s">
        <v>192</v>
      </c>
      <c r="E10" s="772"/>
      <c r="F10" s="772"/>
      <c r="G10" s="773"/>
      <c r="H10" s="487"/>
      <c r="I10" s="430"/>
      <c r="J10" s="430"/>
      <c r="K10" s="488"/>
      <c r="L10" s="487"/>
      <c r="M10" s="430"/>
      <c r="N10" s="430"/>
      <c r="O10" s="488"/>
      <c r="P10" s="842" t="s">
        <v>311</v>
      </c>
      <c r="Q10" s="454"/>
      <c r="R10" s="454">
        <f>IF(P10="■",1,0)</f>
        <v>0</v>
      </c>
      <c r="S10" s="454" t="s">
        <v>369</v>
      </c>
      <c r="T10" s="646" t="s">
        <v>311</v>
      </c>
      <c r="U10" s="417"/>
      <c r="V10" s="417">
        <f>IF(T10="■",1,0)</f>
        <v>0</v>
      </c>
      <c r="W10" s="435" t="s">
        <v>374</v>
      </c>
      <c r="X10" s="842" t="s">
        <v>311</v>
      </c>
      <c r="Y10" s="815">
        <f>IF(X10="■",1,0)</f>
        <v>0</v>
      </c>
      <c r="Z10" s="815"/>
      <c r="AA10" s="815" t="s">
        <v>375</v>
      </c>
      <c r="AB10" s="842" t="s">
        <v>311</v>
      </c>
      <c r="AC10" s="815">
        <f>IF(AB10="■",1,0)</f>
        <v>0</v>
      </c>
      <c r="AD10" s="815"/>
      <c r="AE10" s="818" t="s">
        <v>375</v>
      </c>
    </row>
    <row r="11" spans="1:32" ht="15.75" customHeight="1" x14ac:dyDescent="0.15">
      <c r="A11" s="467"/>
      <c r="B11" s="445"/>
      <c r="C11" s="252" t="s">
        <v>74</v>
      </c>
      <c r="D11" s="801" t="s">
        <v>193</v>
      </c>
      <c r="E11" s="447"/>
      <c r="F11" s="447"/>
      <c r="G11" s="448"/>
      <c r="H11" s="479"/>
      <c r="I11" s="472"/>
      <c r="J11" s="472"/>
      <c r="K11" s="480"/>
      <c r="L11" s="479"/>
      <c r="M11" s="472"/>
      <c r="N11" s="472"/>
      <c r="O11" s="480"/>
      <c r="P11" s="845"/>
      <c r="Q11" s="455"/>
      <c r="R11" s="455"/>
      <c r="S11" s="455"/>
      <c r="T11" s="845"/>
      <c r="U11" s="418"/>
      <c r="V11" s="418"/>
      <c r="W11" s="436"/>
      <c r="X11" s="845"/>
      <c r="Y11" s="816"/>
      <c r="Z11" s="816"/>
      <c r="AA11" s="816"/>
      <c r="AB11" s="845"/>
      <c r="AC11" s="816"/>
      <c r="AD11" s="816"/>
      <c r="AE11" s="819"/>
    </row>
    <row r="12" spans="1:32" ht="15.75" customHeight="1" x14ac:dyDescent="0.15">
      <c r="A12" s="467"/>
      <c r="B12" s="445"/>
      <c r="C12" s="252"/>
      <c r="D12" s="253" t="s">
        <v>72</v>
      </c>
      <c r="E12" s="847" t="s">
        <v>194</v>
      </c>
      <c r="F12" s="847"/>
      <c r="G12" s="848"/>
      <c r="H12" s="479"/>
      <c r="I12" s="472"/>
      <c r="J12" s="472"/>
      <c r="K12" s="480"/>
      <c r="L12" s="479"/>
      <c r="M12" s="472"/>
      <c r="N12" s="472"/>
      <c r="O12" s="480"/>
      <c r="P12" s="845"/>
      <c r="Q12" s="455"/>
      <c r="R12" s="455"/>
      <c r="S12" s="455"/>
      <c r="T12" s="845"/>
      <c r="U12" s="418"/>
      <c r="V12" s="418"/>
      <c r="W12" s="436"/>
      <c r="X12" s="845"/>
      <c r="Y12" s="816"/>
      <c r="Z12" s="816"/>
      <c r="AA12" s="816"/>
      <c r="AB12" s="845"/>
      <c r="AC12" s="816"/>
      <c r="AD12" s="816"/>
      <c r="AE12" s="819"/>
    </row>
    <row r="13" spans="1:32" ht="38.25" customHeight="1" x14ac:dyDescent="0.15">
      <c r="A13" s="467"/>
      <c r="B13" s="445"/>
      <c r="C13" s="252"/>
      <c r="D13" s="253"/>
      <c r="E13" s="254" t="s">
        <v>195</v>
      </c>
      <c r="F13" s="794" t="s">
        <v>284</v>
      </c>
      <c r="G13" s="795"/>
      <c r="H13" s="479"/>
      <c r="I13" s="472"/>
      <c r="J13" s="472"/>
      <c r="K13" s="480"/>
      <c r="L13" s="479"/>
      <c r="M13" s="472"/>
      <c r="N13" s="472"/>
      <c r="O13" s="480"/>
      <c r="P13" s="845"/>
      <c r="Q13" s="455"/>
      <c r="R13" s="455"/>
      <c r="S13" s="455"/>
      <c r="T13" s="845"/>
      <c r="U13" s="418"/>
      <c r="V13" s="418"/>
      <c r="W13" s="436"/>
      <c r="X13" s="845"/>
      <c r="Y13" s="816"/>
      <c r="Z13" s="816"/>
      <c r="AA13" s="816"/>
      <c r="AB13" s="845"/>
      <c r="AC13" s="816"/>
      <c r="AD13" s="816"/>
      <c r="AE13" s="819"/>
    </row>
    <row r="14" spans="1:32" ht="27" customHeight="1" x14ac:dyDescent="0.15">
      <c r="A14" s="467"/>
      <c r="B14" s="445"/>
      <c r="C14" s="252"/>
      <c r="D14" s="253"/>
      <c r="E14" s="254" t="s">
        <v>196</v>
      </c>
      <c r="F14" s="794" t="s">
        <v>197</v>
      </c>
      <c r="G14" s="795"/>
      <c r="H14" s="479"/>
      <c r="I14" s="472"/>
      <c r="J14" s="472"/>
      <c r="K14" s="480"/>
      <c r="L14" s="479"/>
      <c r="M14" s="472"/>
      <c r="N14" s="472"/>
      <c r="O14" s="480"/>
      <c r="P14" s="845"/>
      <c r="Q14" s="455"/>
      <c r="R14" s="455"/>
      <c r="S14" s="455"/>
      <c r="T14" s="845"/>
      <c r="U14" s="418"/>
      <c r="V14" s="418"/>
      <c r="W14" s="436"/>
      <c r="X14" s="845"/>
      <c r="Y14" s="816"/>
      <c r="Z14" s="816"/>
      <c r="AA14" s="816"/>
      <c r="AB14" s="845"/>
      <c r="AC14" s="816"/>
      <c r="AD14" s="816"/>
      <c r="AE14" s="819"/>
    </row>
    <row r="15" spans="1:32" ht="15.75" customHeight="1" x14ac:dyDescent="0.15">
      <c r="A15" s="467"/>
      <c r="B15" s="445"/>
      <c r="C15" s="252"/>
      <c r="D15" s="255" t="s">
        <v>48</v>
      </c>
      <c r="E15" s="708" t="s">
        <v>198</v>
      </c>
      <c r="F15" s="708"/>
      <c r="G15" s="709"/>
      <c r="H15" s="479"/>
      <c r="I15" s="472"/>
      <c r="J15" s="472"/>
      <c r="K15" s="480"/>
      <c r="L15" s="479"/>
      <c r="M15" s="472"/>
      <c r="N15" s="472"/>
      <c r="O15" s="480"/>
      <c r="P15" s="845"/>
      <c r="Q15" s="455"/>
      <c r="R15" s="455"/>
      <c r="S15" s="455"/>
      <c r="T15" s="845"/>
      <c r="U15" s="418"/>
      <c r="V15" s="418"/>
      <c r="W15" s="436"/>
      <c r="X15" s="845"/>
      <c r="Y15" s="816"/>
      <c r="Z15" s="816"/>
      <c r="AA15" s="816"/>
      <c r="AB15" s="845"/>
      <c r="AC15" s="816"/>
      <c r="AD15" s="816"/>
      <c r="AE15" s="819"/>
    </row>
    <row r="16" spans="1:32" ht="24" x14ac:dyDescent="0.15">
      <c r="A16" s="467"/>
      <c r="B16" s="445"/>
      <c r="C16" s="252"/>
      <c r="D16" s="253"/>
      <c r="E16" s="256" t="s">
        <v>57</v>
      </c>
      <c r="F16" s="447" t="s">
        <v>199</v>
      </c>
      <c r="G16" s="448"/>
      <c r="H16" s="479"/>
      <c r="I16" s="472"/>
      <c r="J16" s="472"/>
      <c r="K16" s="480"/>
      <c r="L16" s="479"/>
      <c r="M16" s="472"/>
      <c r="N16" s="472"/>
      <c r="O16" s="480"/>
      <c r="P16" s="845"/>
      <c r="Q16" s="455"/>
      <c r="R16" s="455"/>
      <c r="S16" s="455"/>
      <c r="T16" s="845"/>
      <c r="U16" s="418"/>
      <c r="V16" s="418"/>
      <c r="W16" s="436"/>
      <c r="X16" s="845"/>
      <c r="Y16" s="816"/>
      <c r="Z16" s="816"/>
      <c r="AA16" s="816"/>
      <c r="AB16" s="845"/>
      <c r="AC16" s="816"/>
      <c r="AD16" s="816"/>
      <c r="AE16" s="819"/>
    </row>
    <row r="17" spans="1:31" ht="65.25" customHeight="1" x14ac:dyDescent="0.15">
      <c r="A17" s="467"/>
      <c r="B17" s="445"/>
      <c r="C17" s="336"/>
      <c r="D17" s="257"/>
      <c r="E17" s="254" t="s">
        <v>172</v>
      </c>
      <c r="F17" s="794" t="s">
        <v>290</v>
      </c>
      <c r="G17" s="795"/>
      <c r="H17" s="479"/>
      <c r="I17" s="472"/>
      <c r="J17" s="472"/>
      <c r="K17" s="480"/>
      <c r="L17" s="479"/>
      <c r="M17" s="472"/>
      <c r="N17" s="472"/>
      <c r="O17" s="480"/>
      <c r="P17" s="845"/>
      <c r="Q17" s="455"/>
      <c r="R17" s="455"/>
      <c r="S17" s="455"/>
      <c r="T17" s="845"/>
      <c r="U17" s="418"/>
      <c r="V17" s="418"/>
      <c r="W17" s="436"/>
      <c r="X17" s="845"/>
      <c r="Y17" s="816"/>
      <c r="Z17" s="816"/>
      <c r="AA17" s="816"/>
      <c r="AB17" s="845"/>
      <c r="AC17" s="816"/>
      <c r="AD17" s="816"/>
      <c r="AE17" s="819"/>
    </row>
    <row r="18" spans="1:31" ht="53.25" customHeight="1" x14ac:dyDescent="0.15">
      <c r="A18" s="468"/>
      <c r="B18" s="446"/>
      <c r="C18" s="337"/>
      <c r="D18" s="258"/>
      <c r="E18" s="259" t="s">
        <v>218</v>
      </c>
      <c r="F18" s="449" t="s">
        <v>221</v>
      </c>
      <c r="G18" s="450"/>
      <c r="H18" s="655"/>
      <c r="I18" s="666"/>
      <c r="J18" s="666"/>
      <c r="K18" s="681"/>
      <c r="L18" s="655"/>
      <c r="M18" s="666"/>
      <c r="N18" s="666"/>
      <c r="O18" s="681"/>
      <c r="P18" s="846"/>
      <c r="Q18" s="456"/>
      <c r="R18" s="456"/>
      <c r="S18" s="456"/>
      <c r="T18" s="846"/>
      <c r="U18" s="419"/>
      <c r="V18" s="419"/>
      <c r="W18" s="437"/>
      <c r="X18" s="846"/>
      <c r="Y18" s="817"/>
      <c r="Z18" s="817"/>
      <c r="AA18" s="817"/>
      <c r="AB18" s="846"/>
      <c r="AC18" s="817"/>
      <c r="AD18" s="817"/>
      <c r="AE18" s="820"/>
    </row>
    <row r="19" spans="1:31" ht="32.25" customHeight="1" x14ac:dyDescent="0.15">
      <c r="A19" s="604" t="s">
        <v>318</v>
      </c>
      <c r="B19" s="605"/>
      <c r="C19" s="605"/>
      <c r="D19" s="605"/>
      <c r="E19" s="605"/>
      <c r="F19" s="605"/>
      <c r="G19" s="606"/>
      <c r="H19" s="95" t="s">
        <v>307</v>
      </c>
      <c r="I19" s="849"/>
      <c r="J19" s="427"/>
      <c r="K19" s="428"/>
      <c r="L19" s="95" t="s">
        <v>307</v>
      </c>
      <c r="M19" s="849"/>
      <c r="N19" s="427"/>
      <c r="O19" s="428"/>
      <c r="P19" s="95" t="s">
        <v>307</v>
      </c>
      <c r="Q19" s="832"/>
      <c r="R19" s="833"/>
      <c r="S19" s="833"/>
      <c r="T19" s="95" t="s">
        <v>307</v>
      </c>
      <c r="U19" s="832"/>
      <c r="V19" s="833"/>
      <c r="W19" s="833"/>
      <c r="X19" s="95" t="s">
        <v>307</v>
      </c>
      <c r="Y19" s="821">
        <f>SUM(Y4:Y18)</f>
        <v>0</v>
      </c>
      <c r="Z19" s="441"/>
      <c r="AA19" s="441"/>
      <c r="AB19" s="95" t="s">
        <v>307</v>
      </c>
      <c r="AC19" s="821">
        <f>SUM(AC4:AC18)</f>
        <v>0</v>
      </c>
      <c r="AD19" s="441"/>
      <c r="AE19" s="441"/>
    </row>
    <row r="20" spans="1:31" ht="32.25" customHeight="1" x14ac:dyDescent="0.15">
      <c r="A20" s="607"/>
      <c r="B20" s="608"/>
      <c r="C20" s="608"/>
      <c r="D20" s="608"/>
      <c r="E20" s="608"/>
      <c r="F20" s="608"/>
      <c r="G20" s="609"/>
      <c r="H20" s="95" t="s">
        <v>308</v>
      </c>
      <c r="I20" s="849"/>
      <c r="J20" s="427"/>
      <c r="K20" s="428"/>
      <c r="L20" s="95" t="s">
        <v>308</v>
      </c>
      <c r="M20" s="849"/>
      <c r="N20" s="427"/>
      <c r="O20" s="428"/>
      <c r="P20" s="95" t="s">
        <v>308</v>
      </c>
      <c r="Q20" s="814">
        <f>SUM(R4:R18)</f>
        <v>0</v>
      </c>
      <c r="R20" s="600"/>
      <c r="S20" s="600"/>
      <c r="T20" s="95" t="s">
        <v>308</v>
      </c>
      <c r="U20" s="814">
        <f>SUM(V4:V18)</f>
        <v>0</v>
      </c>
      <c r="V20" s="600"/>
      <c r="W20" s="600"/>
      <c r="X20" s="95" t="s">
        <v>308</v>
      </c>
      <c r="Y20" s="814">
        <f>SUM(Z4:Z18)</f>
        <v>0</v>
      </c>
      <c r="Z20" s="600"/>
      <c r="AA20" s="600"/>
      <c r="AB20" s="95" t="s">
        <v>308</v>
      </c>
      <c r="AC20" s="814">
        <f>SUM(AD4:AD18)</f>
        <v>0</v>
      </c>
      <c r="AD20" s="600"/>
      <c r="AE20" s="600"/>
    </row>
    <row r="21" spans="1:31" ht="15" customHeight="1" x14ac:dyDescent="0.15">
      <c r="A21" s="5" t="s">
        <v>201</v>
      </c>
      <c r="B21" s="245"/>
      <c r="C21" s="251"/>
      <c r="D21" s="245"/>
      <c r="E21" s="245"/>
      <c r="F21" s="65"/>
      <c r="G21" s="65"/>
      <c r="H21" s="62"/>
      <c r="I21" s="62"/>
      <c r="J21" s="62"/>
      <c r="K21" s="62"/>
      <c r="L21" s="62"/>
      <c r="M21" s="62"/>
      <c r="N21" s="62"/>
      <c r="O21" s="62"/>
      <c r="P21" s="62"/>
      <c r="Q21" s="62"/>
      <c r="R21" s="62"/>
      <c r="S21" s="62"/>
      <c r="T21" s="62"/>
      <c r="U21" s="62"/>
      <c r="V21" s="62"/>
      <c r="W21" s="62"/>
      <c r="X21" s="62"/>
      <c r="Y21" s="62"/>
      <c r="Z21" s="62"/>
      <c r="AA21" s="62"/>
      <c r="AB21" s="62"/>
      <c r="AC21" s="62"/>
      <c r="AD21" s="62"/>
      <c r="AE21" s="62"/>
    </row>
    <row r="22" spans="1:31" ht="13.2" x14ac:dyDescent="0.15">
      <c r="G22" s="27"/>
      <c r="P22" s="262"/>
    </row>
    <row r="23" spans="1:31" x14ac:dyDescent="0.15">
      <c r="G23" s="27"/>
    </row>
  </sheetData>
  <sheetProtection sheet="1" formatCells="0" formatColumns="0"/>
  <protectedRanges>
    <protectedRange sqref="H4:AE18" name="範囲1"/>
  </protectedRanges>
  <mergeCells count="89">
    <mergeCell ref="AD4:AD9"/>
    <mergeCell ref="AE4:AE9"/>
    <mergeCell ref="Y10:Y18"/>
    <mergeCell ref="Z10:Z18"/>
    <mergeCell ref="AA10:AA18"/>
    <mergeCell ref="AC10:AC18"/>
    <mergeCell ref="AD10:AD18"/>
    <mergeCell ref="AE10:AE18"/>
    <mergeCell ref="A19:G20"/>
    <mergeCell ref="I19:K19"/>
    <mergeCell ref="I20:K20"/>
    <mergeCell ref="M19:O19"/>
    <mergeCell ref="M20:O20"/>
    <mergeCell ref="Q19:S19"/>
    <mergeCell ref="U19:W19"/>
    <mergeCell ref="Q20:S20"/>
    <mergeCell ref="U20:W20"/>
    <mergeCell ref="Y20:AA20"/>
    <mergeCell ref="AC20:AE20"/>
    <mergeCell ref="Y19:AA19"/>
    <mergeCell ref="W10:W18"/>
    <mergeCell ref="V10:V18"/>
    <mergeCell ref="U10:U18"/>
    <mergeCell ref="X10:X18"/>
    <mergeCell ref="AB10:AB18"/>
    <mergeCell ref="AC19:AE19"/>
    <mergeCell ref="E6:G6"/>
    <mergeCell ref="E8:G8"/>
    <mergeCell ref="Q4:Q9"/>
    <mergeCell ref="R4:R9"/>
    <mergeCell ref="U4:U9"/>
    <mergeCell ref="L4:L9"/>
    <mergeCell ref="D4:G4"/>
    <mergeCell ref="E9:G9"/>
    <mergeCell ref="J4:J9"/>
    <mergeCell ref="K4:K9"/>
    <mergeCell ref="D5:G5"/>
    <mergeCell ref="X2:AE2"/>
    <mergeCell ref="AB3:AE3"/>
    <mergeCell ref="X3:AA3"/>
    <mergeCell ref="M4:M9"/>
    <mergeCell ref="N4:N9"/>
    <mergeCell ref="O4:O9"/>
    <mergeCell ref="T4:T9"/>
    <mergeCell ref="X4:X9"/>
    <mergeCell ref="S4:S9"/>
    <mergeCell ref="V4:V9"/>
    <mergeCell ref="W4:W9"/>
    <mergeCell ref="AB4:AB9"/>
    <mergeCell ref="Y4:Y9"/>
    <mergeCell ref="Z4:Z9"/>
    <mergeCell ref="AA4:AA9"/>
    <mergeCell ref="AC4:AC9"/>
    <mergeCell ref="A2:B3"/>
    <mergeCell ref="C2:G3"/>
    <mergeCell ref="H2:O2"/>
    <mergeCell ref="P2:W2"/>
    <mergeCell ref="H4:H9"/>
    <mergeCell ref="A4:A18"/>
    <mergeCell ref="B4:B18"/>
    <mergeCell ref="H10:H18"/>
    <mergeCell ref="T10:T18"/>
    <mergeCell ref="H3:K3"/>
    <mergeCell ref="L3:O3"/>
    <mergeCell ref="P3:S3"/>
    <mergeCell ref="T3:W3"/>
    <mergeCell ref="I4:I9"/>
    <mergeCell ref="P4:P9"/>
    <mergeCell ref="E7:G7"/>
    <mergeCell ref="F17:G17"/>
    <mergeCell ref="L10:L18"/>
    <mergeCell ref="P10:P18"/>
    <mergeCell ref="F18:G18"/>
    <mergeCell ref="F14:G14"/>
    <mergeCell ref="E15:G15"/>
    <mergeCell ref="F16:G16"/>
    <mergeCell ref="I10:I18"/>
    <mergeCell ref="J10:J18"/>
    <mergeCell ref="K10:K18"/>
    <mergeCell ref="D10:G10"/>
    <mergeCell ref="D11:G11"/>
    <mergeCell ref="E12:G12"/>
    <mergeCell ref="F13:G13"/>
    <mergeCell ref="Q10:Q18"/>
    <mergeCell ref="R10:R18"/>
    <mergeCell ref="S10:S18"/>
    <mergeCell ref="M10:M18"/>
    <mergeCell ref="N10:N18"/>
    <mergeCell ref="O10:O18"/>
  </mergeCells>
  <phoneticPr fontId="3"/>
  <dataValidations count="1">
    <dataValidation type="list" allowBlank="1" showInputMessage="1" showErrorMessage="1" sqref="T4:T18 X4:X18 AB4:AB18 P4:P18" xr:uid="{7C4886A9-347D-448A-8334-5F16530773EF}">
      <formula1>$AF$2:$AF$3</formula1>
    </dataValidation>
  </dataValidations>
  <pageMargins left="0.7" right="0.7" top="0.75" bottom="0.75" header="0.3" footer="0.3"/>
  <pageSetup paperSize="8"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00表紙_セーフティ</vt:lpstr>
      <vt:lpstr>00表紙_セレクト</vt:lpstr>
      <vt:lpstr>00表紙_アドバンスト</vt:lpstr>
      <vt:lpstr>07立地</vt:lpstr>
      <vt:lpstr>08-1住宅内(性能)</vt:lpstr>
      <vt:lpstr>08-２住宅内(空間)</vt:lpstr>
      <vt:lpstr>09敷地</vt:lpstr>
      <vt:lpstr>10コミュニティ形成に関する基準</vt:lpstr>
      <vt:lpstr>11管理・運営 </vt:lpstr>
      <vt:lpstr>'07立地'!Print_Area</vt:lpstr>
      <vt:lpstr>'08-1住宅内(性能)'!Print_Area</vt:lpstr>
      <vt:lpstr>'08-２住宅内(空間)'!Print_Area</vt:lpstr>
      <vt:lpstr>'09敷地'!Print_Area</vt:lpstr>
      <vt:lpstr>'10コミュニティ形成に関する基準'!Print_Area</vt:lpstr>
      <vt:lpstr>'11管理・運営 '!Print_Area</vt:lpstr>
      <vt:lpstr>'08-1住宅内(性能)'!Print_Titles</vt:lpstr>
      <vt:lpstr>'08-２住宅内(空間)'!Print_Titles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真奈</dc:creator>
  <cp:lastModifiedBy>小松　三久</cp:lastModifiedBy>
  <cp:lastPrinted>2025-03-24T01:37:50Z</cp:lastPrinted>
  <dcterms:created xsi:type="dcterms:W3CDTF">2024-05-08T05:58:54Z</dcterms:created>
  <dcterms:modified xsi:type="dcterms:W3CDTF">2025-05-15T11:55:33Z</dcterms:modified>
</cp:coreProperties>
</file>