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040" windowHeight="9240"/>
  </bookViews>
  <sheets>
    <sheet name="算出内訳書（別記第4号様式別紙1）" sheetId="12" r:id="rId1"/>
    <sheet name="記入例 (初年度)" sheetId="8" r:id="rId2"/>
    <sheet name="記入例 （2年度)" sheetId="10" r:id="rId3"/>
    <sheet name="記入例 (3年度)" sheetId="11" r:id="rId4"/>
  </sheets>
  <calcPr calcId="162913"/>
</workbook>
</file>

<file path=xl/calcChain.xml><?xml version="1.0" encoding="utf-8"?>
<calcChain xmlns="http://schemas.openxmlformats.org/spreadsheetml/2006/main">
  <c r="S32" i="12" l="1"/>
  <c r="S33" i="12"/>
  <c r="S34" i="12"/>
  <c r="S90" i="12" l="1"/>
  <c r="N87" i="12"/>
  <c r="N86" i="12"/>
  <c r="N85" i="12"/>
  <c r="N84" i="12"/>
  <c r="S79" i="12"/>
  <c r="S68" i="12"/>
  <c r="N68" i="12"/>
  <c r="M67" i="12"/>
  <c r="N67" i="12" s="1"/>
  <c r="S67" i="12" s="1"/>
  <c r="M66" i="12"/>
  <c r="N66" i="12" s="1"/>
  <c r="S66" i="12" s="1"/>
  <c r="M65" i="12"/>
  <c r="N65" i="12" s="1"/>
  <c r="S65" i="12" s="1"/>
  <c r="Q57" i="12"/>
  <c r="S53" i="12"/>
  <c r="N53" i="12"/>
  <c r="S52" i="12"/>
  <c r="N52" i="12"/>
  <c r="S51" i="12"/>
  <c r="N51" i="12"/>
  <c r="S50" i="12"/>
  <c r="S55" i="12" s="1"/>
  <c r="N50" i="12"/>
  <c r="S45" i="12"/>
  <c r="N34" i="12"/>
  <c r="N33" i="12"/>
  <c r="M33" i="12"/>
  <c r="M32" i="12"/>
  <c r="N32" i="12" s="1"/>
  <c r="M31" i="12"/>
  <c r="N31" i="12" s="1"/>
  <c r="S31" i="12" s="1"/>
  <c r="S26" i="12"/>
  <c r="S36" i="12" l="1"/>
  <c r="S57" i="12" s="1"/>
  <c r="S70" i="12"/>
  <c r="Q92" i="12" s="1"/>
  <c r="S67" i="11"/>
  <c r="M67" i="11"/>
  <c r="N67" i="11" s="1"/>
  <c r="M66" i="11"/>
  <c r="N66" i="11" s="1"/>
  <c r="S66" i="11" s="1"/>
  <c r="M65" i="11"/>
  <c r="S90" i="11"/>
  <c r="N87" i="11"/>
  <c r="N86" i="11"/>
  <c r="N85" i="11"/>
  <c r="N84" i="11"/>
  <c r="S79" i="11"/>
  <c r="N68" i="11"/>
  <c r="S68" i="11" s="1"/>
  <c r="N65" i="11"/>
  <c r="S65" i="11" s="1"/>
  <c r="Q57" i="11"/>
  <c r="S53" i="11"/>
  <c r="N53" i="11"/>
  <c r="S52" i="11"/>
  <c r="N52" i="11"/>
  <c r="S51" i="11"/>
  <c r="N51" i="11"/>
  <c r="S50" i="11"/>
  <c r="S55" i="11" s="1"/>
  <c r="N50" i="11"/>
  <c r="S45" i="11"/>
  <c r="N34" i="11"/>
  <c r="S33" i="11"/>
  <c r="M33" i="11"/>
  <c r="N33" i="11" s="1"/>
  <c r="M32" i="11"/>
  <c r="N32" i="11" s="1"/>
  <c r="S32" i="11" s="1"/>
  <c r="M31" i="11"/>
  <c r="N31" i="11" s="1"/>
  <c r="S31" i="11" s="1"/>
  <c r="S26" i="11"/>
  <c r="M67" i="10"/>
  <c r="M66" i="10"/>
  <c r="N66" i="10" s="1"/>
  <c r="S66" i="10" s="1"/>
  <c r="M65" i="10"/>
  <c r="N50" i="10"/>
  <c r="N51" i="10"/>
  <c r="S51" i="10" s="1"/>
  <c r="N52" i="10"/>
  <c r="S52" i="10" s="1"/>
  <c r="N53" i="10"/>
  <c r="S53" i="10" s="1"/>
  <c r="S33" i="10"/>
  <c r="S45" i="10"/>
  <c r="S90" i="10"/>
  <c r="N87" i="10"/>
  <c r="N86" i="10"/>
  <c r="N85" i="10"/>
  <c r="N84" i="10"/>
  <c r="S79" i="10"/>
  <c r="N68" i="10"/>
  <c r="S68" i="10" s="1"/>
  <c r="N67" i="10"/>
  <c r="S67" i="10" s="1"/>
  <c r="N65" i="10"/>
  <c r="S65" i="10" s="1"/>
  <c r="S70" i="10" s="1"/>
  <c r="Q57" i="10"/>
  <c r="S50" i="10"/>
  <c r="N34" i="10"/>
  <c r="M33" i="10"/>
  <c r="N33" i="10" s="1"/>
  <c r="M32" i="10"/>
  <c r="N32" i="10" s="1"/>
  <c r="S32" i="10" s="1"/>
  <c r="N31" i="10"/>
  <c r="S31" i="10" s="1"/>
  <c r="M31" i="10"/>
  <c r="S26" i="10"/>
  <c r="S90" i="8"/>
  <c r="S79" i="8"/>
  <c r="S70" i="8"/>
  <c r="S45" i="8"/>
  <c r="S26" i="8"/>
  <c r="Q57" i="8"/>
  <c r="N87" i="8"/>
  <c r="N86" i="8"/>
  <c r="N85" i="8"/>
  <c r="N84" i="8"/>
  <c r="N53" i="8"/>
  <c r="S53" i="8" s="1"/>
  <c r="N52" i="8"/>
  <c r="S52" i="8" s="1"/>
  <c r="N51" i="8"/>
  <c r="S51" i="8" s="1"/>
  <c r="N50" i="8"/>
  <c r="S50" i="8" s="1"/>
  <c r="S55" i="8" s="1"/>
  <c r="N68" i="8"/>
  <c r="M67" i="8"/>
  <c r="N67" i="8" s="1"/>
  <c r="M66" i="8"/>
  <c r="N66" i="8" s="1"/>
  <c r="M65" i="8"/>
  <c r="N65" i="8" s="1"/>
  <c r="N34" i="8"/>
  <c r="M33" i="8"/>
  <c r="N33" i="8" s="1"/>
  <c r="S33" i="8" s="1"/>
  <c r="M32" i="8"/>
  <c r="N32" i="8" s="1"/>
  <c r="S32" i="8" s="1"/>
  <c r="M31" i="8"/>
  <c r="N31" i="8" s="1"/>
  <c r="S31" i="8" s="1"/>
  <c r="Q94" i="12" l="1"/>
  <c r="S36" i="8"/>
  <c r="Q92" i="8"/>
  <c r="S57" i="8"/>
  <c r="S36" i="11"/>
  <c r="S57" i="11" s="1"/>
  <c r="S70" i="11"/>
  <c r="Q92" i="11" s="1"/>
  <c r="Q92" i="10"/>
  <c r="S55" i="10"/>
  <c r="S36" i="10"/>
  <c r="Q94" i="8" l="1"/>
  <c r="Q94" i="11"/>
  <c r="S57" i="10" l="1"/>
  <c r="Q94" i="10" s="1"/>
</calcChain>
</file>

<file path=xl/comments1.xml><?xml version="1.0" encoding="utf-8"?>
<comments xmlns="http://schemas.openxmlformats.org/spreadsheetml/2006/main">
  <authors>
    <author>作成者</author>
  </authors>
  <commentList>
    <comment ref="L31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ＳＮマンション：10月（令和５年６月～令和６年３月）
ＳＮアパート　：９月（令和５年７月～令和６年３月）　</t>
        </r>
      </text>
    </comment>
    <comment ref="K40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ＳＮマンション：8,000円×９月（令和５年７～令和６年３月）
ＳＮアパート　：8,000円×８月（令和５年８～令和６年３月）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L31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ＳＮマンション：２月（令和６年４月～令和６年５月）
ＳＮアパート　：３月（令和６年４月～令和６年６月）</t>
        </r>
        <r>
          <rPr>
            <b/>
            <sz val="22"/>
            <color indexed="81"/>
            <rFont val="MS P ゴシック"/>
            <family val="3"/>
            <charset val="128"/>
          </rPr>
          <t>　</t>
        </r>
      </text>
    </comment>
    <comment ref="K40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ＳＮマンション：8,000円×３月（令和６年４月～令和６年６月）
ＳＮアパート　：8,000円×４月（令和６年４月～令和６年７月）
</t>
        </r>
      </text>
    </comment>
    <comment ref="L65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ＳＮマンション：２月（令和６年６月～令和７年３月）
ＳＮアパート　：３月（令和６年７月～令和７年３月）</t>
        </r>
        <r>
          <rPr>
            <b/>
            <sz val="22"/>
            <color indexed="81"/>
            <rFont val="MS P ゴシック"/>
            <family val="3"/>
            <charset val="128"/>
          </rPr>
          <t>　</t>
        </r>
      </text>
    </comment>
    <comment ref="K74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ＳＮマンション：6,000円×９月（令和６年７月～令和７年３月）
ＳＮアパート　：6,000円×８月（令和６年８月～令和７年３月）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L65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ＳＮマンション：２月（令和７年４月～令和７年５月）
ＳＮアパート　：３月（令和７年４月～令和７年６月）</t>
        </r>
        <r>
          <rPr>
            <b/>
            <sz val="22"/>
            <color indexed="81"/>
            <rFont val="MS P ゴシック"/>
            <family val="3"/>
            <charset val="128"/>
          </rPr>
          <t>　</t>
        </r>
      </text>
    </comment>
    <comment ref="K74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ＳＮマンション：6,000円×３月（令和７年４月～令和７年６月）
ＳＮアパート　：6,000円×４月（令和７年４月～令和７年７月）</t>
        </r>
      </text>
    </comment>
  </commentList>
</comments>
</file>

<file path=xl/sharedStrings.xml><?xml version="1.0" encoding="utf-8"?>
<sst xmlns="http://schemas.openxmlformats.org/spreadsheetml/2006/main" count="560" uniqueCount="79">
  <si>
    <t>補助対象経費</t>
    <rPh sb="0" eb="2">
      <t>ホジョ</t>
    </rPh>
    <rPh sb="2" eb="4">
      <t>タイショウ</t>
    </rPh>
    <rPh sb="4" eb="6">
      <t>ケイヒ</t>
    </rPh>
    <phoneticPr fontId="2"/>
  </si>
  <si>
    <t>：</t>
    <phoneticPr fontId="2"/>
  </si>
  <si>
    <t>入居対象者の属性(予定)</t>
    <rPh sb="0" eb="2">
      <t>ニュウキョ</t>
    </rPh>
    <rPh sb="2" eb="4">
      <t>タイショウ</t>
    </rPh>
    <rPh sb="4" eb="5">
      <t>シャ</t>
    </rPh>
    <rPh sb="6" eb="8">
      <t>ゾクセイ</t>
    </rPh>
    <phoneticPr fontId="2"/>
  </si>
  <si>
    <t>住棟の所在地(予定)</t>
    <rPh sb="0" eb="2">
      <t>ジュウトウ</t>
    </rPh>
    <rPh sb="3" eb="6">
      <t>ショザイチ</t>
    </rPh>
    <phoneticPr fontId="2"/>
  </si>
  <si>
    <t>補助額</t>
    <rPh sb="0" eb="2">
      <t>ホジョ</t>
    </rPh>
    <rPh sb="2" eb="3">
      <t>ガク</t>
    </rPh>
    <phoneticPr fontId="2"/>
  </si>
  <si>
    <t>事業者名</t>
    <rPh sb="0" eb="3">
      <t>ジギョウシャ</t>
    </rPh>
    <rPh sb="3" eb="4">
      <t>メイ</t>
    </rPh>
    <phoneticPr fontId="2"/>
  </si>
  <si>
    <t>ＳＮマンション、ＳＮアパート</t>
    <phoneticPr fontId="2"/>
  </si>
  <si>
    <t>ＳＮマンション：高齢者、障害者　ＳＮアパート：子育て世帯</t>
    <rPh sb="8" eb="11">
      <t>コウレイシャ</t>
    </rPh>
    <rPh sb="12" eb="15">
      <t>ショウガイシャ</t>
    </rPh>
    <rPh sb="23" eb="25">
      <t>コソダ</t>
    </rPh>
    <rPh sb="26" eb="28">
      <t>セタイ</t>
    </rPh>
    <phoneticPr fontId="2"/>
  </si>
  <si>
    <t>ＳＮマンション：５万円　　ＳＮアパート：６万円</t>
    <rPh sb="9" eb="10">
      <t>マン</t>
    </rPh>
    <rPh sb="10" eb="11">
      <t>エン</t>
    </rPh>
    <rPh sb="21" eb="22">
      <t>マン</t>
    </rPh>
    <rPh sb="22" eb="23">
      <t>エン</t>
    </rPh>
    <phoneticPr fontId="2"/>
  </si>
  <si>
    <t>ＳＮマンション：○○区○○○○丁目○○番地○○</t>
    <rPh sb="10" eb="11">
      <t>ク</t>
    </rPh>
    <rPh sb="15" eb="17">
      <t>チョウメ</t>
    </rPh>
    <rPh sb="19" eb="20">
      <t>バン</t>
    </rPh>
    <rPh sb="20" eb="21">
      <t>チ</t>
    </rPh>
    <phoneticPr fontId="2"/>
  </si>
  <si>
    <r>
      <t>（　</t>
    </r>
    <r>
      <rPr>
        <sz val="16"/>
        <color rgb="FF0070C0"/>
        <rFont val="游ゴシック"/>
        <family val="3"/>
        <charset val="128"/>
      </rPr>
      <t>令和５</t>
    </r>
    <r>
      <rPr>
        <sz val="16"/>
        <rFont val="ＭＳ 明朝"/>
        <family val="1"/>
        <charset val="128"/>
      </rPr>
      <t>　）年度</t>
    </r>
    <rPh sb="2" eb="3">
      <t>レイ</t>
    </rPh>
    <rPh sb="3" eb="4">
      <t>ワ</t>
    </rPh>
    <phoneticPr fontId="2"/>
  </si>
  <si>
    <t>住棟名 (予定)</t>
    <rPh sb="0" eb="2">
      <t>ジュウトウ</t>
    </rPh>
    <rPh sb="2" eb="3">
      <t>メイ</t>
    </rPh>
    <phoneticPr fontId="2"/>
  </si>
  <si>
    <t>マスターリース契約日(予定)</t>
    <rPh sb="7" eb="9">
      <t>ケイヤク</t>
    </rPh>
    <rPh sb="9" eb="10">
      <t>ヒ</t>
    </rPh>
    <phoneticPr fontId="2"/>
  </si>
  <si>
    <t>入居開始日(予定)</t>
    <rPh sb="0" eb="2">
      <t>ニュウキョ</t>
    </rPh>
    <rPh sb="2" eb="4">
      <t>カイシ</t>
    </rPh>
    <rPh sb="4" eb="5">
      <t>ヒ</t>
    </rPh>
    <phoneticPr fontId="2"/>
  </si>
  <si>
    <t>入居者が支払う家賃額(予定)</t>
    <rPh sb="0" eb="3">
      <t>ニュウキョシャ</t>
    </rPh>
    <rPh sb="4" eb="6">
      <t>シハラ</t>
    </rPh>
    <rPh sb="7" eb="9">
      <t>ヤチン</t>
    </rPh>
    <rPh sb="9" eb="10">
      <t>ガク</t>
    </rPh>
    <phoneticPr fontId="2"/>
  </si>
  <si>
    <r>
      <t>【　住宅の管理運営　</t>
    </r>
    <r>
      <rPr>
        <b/>
        <u/>
        <sz val="22"/>
        <rFont val="ＭＳ 明朝"/>
        <family val="1"/>
        <charset val="128"/>
      </rPr>
      <t>１</t>
    </r>
    <r>
      <rPr>
        <b/>
        <sz val="22"/>
        <rFont val="ＭＳ 明朝"/>
        <family val="1"/>
        <charset val="128"/>
      </rPr>
      <t>年目　】</t>
    </r>
    <rPh sb="2" eb="4">
      <t>ジュウタク</t>
    </rPh>
    <rPh sb="5" eb="7">
      <t>カンリ</t>
    </rPh>
    <rPh sb="7" eb="9">
      <t>ウンエイ</t>
    </rPh>
    <rPh sb="11" eb="12">
      <t>ネン</t>
    </rPh>
    <rPh sb="12" eb="13">
      <t>メ</t>
    </rPh>
    <phoneticPr fontId="2"/>
  </si>
  <si>
    <t xml:space="preserve"> 別表１（１）関係　</t>
    <phoneticPr fontId="2"/>
  </si>
  <si>
    <t>都補助金所要額</t>
    <rPh sb="0" eb="1">
      <t>ト</t>
    </rPh>
    <rPh sb="1" eb="4">
      <t>ホジョキン</t>
    </rPh>
    <rPh sb="4" eb="6">
      <t>ショヨウ</t>
    </rPh>
    <rPh sb="6" eb="7">
      <t>ガク</t>
    </rPh>
    <phoneticPr fontId="2"/>
  </si>
  <si>
    <t>ア　サブリースの住宅の確保</t>
    <rPh sb="8" eb="10">
      <t>ジュウタク</t>
    </rPh>
    <rPh sb="11" eb="13">
      <t>カクホ</t>
    </rPh>
    <phoneticPr fontId="2"/>
  </si>
  <si>
    <t>ＳＮマンション</t>
    <phoneticPr fontId="2"/>
  </si>
  <si>
    <t>ＳＮアパート</t>
    <phoneticPr fontId="2"/>
  </si>
  <si>
    <t>部屋番号</t>
    <rPh sb="0" eb="2">
      <t>ヘヤ</t>
    </rPh>
    <rPh sb="2" eb="4">
      <t>バンゴウ</t>
    </rPh>
    <phoneticPr fontId="2"/>
  </si>
  <si>
    <t xml:space="preserve"> イ 住宅確保要配配慮者に対する
アの住宅への入居支援</t>
    <rPh sb="3" eb="5">
      <t>ジュウタク</t>
    </rPh>
    <rPh sb="5" eb="7">
      <t>カクホ</t>
    </rPh>
    <rPh sb="7" eb="8">
      <t>ヨウ</t>
    </rPh>
    <rPh sb="8" eb="9">
      <t>ハイ</t>
    </rPh>
    <rPh sb="9" eb="11">
      <t>ハイリョ</t>
    </rPh>
    <rPh sb="11" eb="12">
      <t>シャ</t>
    </rPh>
    <rPh sb="13" eb="14">
      <t>タイ</t>
    </rPh>
    <rPh sb="19" eb="21">
      <t>ジュウタク</t>
    </rPh>
    <rPh sb="23" eb="25">
      <t>ニュウキョ</t>
    </rPh>
    <rPh sb="25" eb="27">
      <t>シエン</t>
    </rPh>
    <phoneticPr fontId="2"/>
  </si>
  <si>
    <t>別表１（１）関係　</t>
    <rPh sb="0" eb="2">
      <t>ベッピョウ</t>
    </rPh>
    <rPh sb="6" eb="8">
      <t>カンケイ</t>
    </rPh>
    <phoneticPr fontId="2"/>
  </si>
  <si>
    <t>…(1)</t>
    <phoneticPr fontId="2"/>
  </si>
  <si>
    <t xml:space="preserve"> 別表１（２）関係　</t>
    <phoneticPr fontId="2"/>
  </si>
  <si>
    <t>住宅の管理運営に要する
費用の補助金</t>
    <phoneticPr fontId="2"/>
  </si>
  <si>
    <t>別表１（２）関係　</t>
    <rPh sb="0" eb="2">
      <t>ベッピョウ</t>
    </rPh>
    <rPh sb="6" eb="8">
      <t>カンケイ</t>
    </rPh>
    <phoneticPr fontId="2"/>
  </si>
  <si>
    <t>…(2)</t>
    <phoneticPr fontId="2"/>
  </si>
  <si>
    <t>入居者の状況に応じたきめ細かな
居住支援に係る補助金</t>
    <rPh sb="0" eb="2">
      <t>ニュウキョ</t>
    </rPh>
    <rPh sb="2" eb="3">
      <t>シャ</t>
    </rPh>
    <rPh sb="4" eb="6">
      <t>ジョウキョウ</t>
    </rPh>
    <rPh sb="7" eb="8">
      <t>オウ</t>
    </rPh>
    <rPh sb="12" eb="13">
      <t>コマ</t>
    </rPh>
    <rPh sb="16" eb="18">
      <t>キョジュウ</t>
    </rPh>
    <rPh sb="18" eb="20">
      <t>シエン</t>
    </rPh>
    <rPh sb="21" eb="22">
      <t>カカ</t>
    </rPh>
    <rPh sb="23" eb="26">
      <t>ホジョキン</t>
    </rPh>
    <phoneticPr fontId="2"/>
  </si>
  <si>
    <t>別表１（３）関係　</t>
    <rPh sb="0" eb="2">
      <t>ベッピョウ</t>
    </rPh>
    <rPh sb="6" eb="8">
      <t>カンケイ</t>
    </rPh>
    <phoneticPr fontId="2"/>
  </si>
  <si>
    <t>…(3)</t>
    <phoneticPr fontId="2"/>
  </si>
  <si>
    <t>引っ越し費用の補助金</t>
    <rPh sb="0" eb="1">
      <t>ヒ</t>
    </rPh>
    <rPh sb="2" eb="3">
      <t>コ</t>
    </rPh>
    <rPh sb="4" eb="6">
      <t>ヒヨウ</t>
    </rPh>
    <rPh sb="7" eb="10">
      <t>ホジョキン</t>
    </rPh>
    <phoneticPr fontId="2"/>
  </si>
  <si>
    <t>別表２関係　</t>
    <rPh sb="0" eb="2">
      <t>ベッピョウ</t>
    </rPh>
    <rPh sb="3" eb="5">
      <t>カンケイ</t>
    </rPh>
    <phoneticPr fontId="2"/>
  </si>
  <si>
    <t>…(4)</t>
    <phoneticPr fontId="2"/>
  </si>
  <si>
    <t>１年目合計　</t>
    <rPh sb="1" eb="3">
      <t>ネンメ</t>
    </rPh>
    <rPh sb="3" eb="5">
      <t>ゴウケイ</t>
    </rPh>
    <phoneticPr fontId="2"/>
  </si>
  <si>
    <t>…(1)+(2)+(3)+(4)</t>
    <phoneticPr fontId="2"/>
  </si>
  <si>
    <r>
      <t>【　住宅の管理運営　</t>
    </r>
    <r>
      <rPr>
        <b/>
        <u/>
        <sz val="22"/>
        <rFont val="ＭＳ 明朝"/>
        <family val="1"/>
        <charset val="128"/>
      </rPr>
      <t>２</t>
    </r>
    <r>
      <rPr>
        <b/>
        <sz val="22"/>
        <rFont val="ＭＳ 明朝"/>
        <family val="1"/>
        <charset val="128"/>
      </rPr>
      <t>年目　】</t>
    </r>
    <rPh sb="2" eb="4">
      <t>ジュウタク</t>
    </rPh>
    <rPh sb="5" eb="7">
      <t>カンリ</t>
    </rPh>
    <rPh sb="7" eb="9">
      <t>ウンエイ</t>
    </rPh>
    <rPh sb="11" eb="12">
      <t>ネン</t>
    </rPh>
    <rPh sb="12" eb="13">
      <t>メ</t>
    </rPh>
    <phoneticPr fontId="2"/>
  </si>
  <si>
    <t>…(5)</t>
    <phoneticPr fontId="2"/>
  </si>
  <si>
    <t>…(6)</t>
    <phoneticPr fontId="2"/>
  </si>
  <si>
    <t>…(7)</t>
    <phoneticPr fontId="2"/>
  </si>
  <si>
    <t>２年目合計　</t>
    <rPh sb="1" eb="3">
      <t>ネンメ</t>
    </rPh>
    <rPh sb="3" eb="5">
      <t>ゴウケイ</t>
    </rPh>
    <phoneticPr fontId="2"/>
  </si>
  <si>
    <t>…(5)+(6)+(7)</t>
    <phoneticPr fontId="2"/>
  </si>
  <si>
    <t>１年目及び２年目の合計　</t>
    <rPh sb="1" eb="3">
      <t>ネンメ</t>
    </rPh>
    <rPh sb="3" eb="4">
      <t>オヨ</t>
    </rPh>
    <rPh sb="6" eb="8">
      <t>ネンメ</t>
    </rPh>
    <rPh sb="9" eb="11">
      <t>ゴウケイ</t>
    </rPh>
    <phoneticPr fontId="2"/>
  </si>
  <si>
    <t>既交付額</t>
    <rPh sb="0" eb="1">
      <t>キ</t>
    </rPh>
    <rPh sb="1" eb="3">
      <t>コウフ</t>
    </rPh>
    <rPh sb="3" eb="4">
      <t>ガク</t>
    </rPh>
    <phoneticPr fontId="2"/>
  </si>
  <si>
    <t>ＳＮアパート</t>
  </si>
  <si>
    <r>
      <t xml:space="preserve">補助対象経費の基準額
</t>
    </r>
    <r>
      <rPr>
        <sz val="12"/>
        <rFont val="ＭＳ 明朝"/>
        <family val="1"/>
        <charset val="128"/>
      </rPr>
      <t>（家賃の20％）</t>
    </r>
    <rPh sb="0" eb="2">
      <t>ホジョ</t>
    </rPh>
    <rPh sb="2" eb="4">
      <t>タイショウ</t>
    </rPh>
    <rPh sb="4" eb="6">
      <t>ケイヒ</t>
    </rPh>
    <rPh sb="7" eb="9">
      <t>キジュン</t>
    </rPh>
    <rPh sb="9" eb="10">
      <t>ガク</t>
    </rPh>
    <rPh sb="12" eb="14">
      <t>ヤチン</t>
    </rPh>
    <phoneticPr fontId="2"/>
  </si>
  <si>
    <t>対象
月数</t>
    <rPh sb="0" eb="2">
      <t>タイショウ</t>
    </rPh>
    <rPh sb="3" eb="4">
      <t>ツキ</t>
    </rPh>
    <rPh sb="4" eb="5">
      <t>スウ</t>
    </rPh>
    <phoneticPr fontId="2"/>
  </si>
  <si>
    <t>部屋
番号</t>
    <rPh sb="0" eb="2">
      <t>ヘヤ</t>
    </rPh>
    <rPh sb="3" eb="5">
      <t>バンゴウ</t>
    </rPh>
    <phoneticPr fontId="2"/>
  </si>
  <si>
    <t>１戸当たりの年間限度額</t>
    <rPh sb="1" eb="2">
      <t>コ</t>
    </rPh>
    <rPh sb="2" eb="3">
      <t>ア</t>
    </rPh>
    <rPh sb="6" eb="8">
      <t>ネンカン</t>
    </rPh>
    <rPh sb="8" eb="10">
      <t>ゲンド</t>
    </rPh>
    <rPh sb="10" eb="11">
      <t>ガク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</si>
  <si>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</si>
  <si>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</si>
  <si>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</si>
  <si>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</si>
  <si>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</si>
  <si>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（Ａ×２／３）</t>
    <phoneticPr fontId="2"/>
  </si>
  <si>
    <t>Ｆ</t>
    <phoneticPr fontId="2"/>
  </si>
  <si>
    <t>Ｇ</t>
    <phoneticPr fontId="2"/>
  </si>
  <si>
    <t>（Ｃ×２／３）</t>
    <phoneticPr fontId="2"/>
  </si>
  <si>
    <t>（Ｅ-Ｆ＞Ｄ→Ｄ）
（Ｅ-Ｆ≦Ｄ→Ｅ-Ｆ）</t>
    <phoneticPr fontId="2"/>
  </si>
  <si>
    <t xml:space="preserve"> 別表１（３）関係　</t>
    <phoneticPr fontId="2"/>
  </si>
  <si>
    <t xml:space="preserve"> 別表２関係　</t>
    <phoneticPr fontId="2"/>
  </si>
  <si>
    <t>（Ｃ＞Ｂ→Ｂ）
（Ｃ≦Ｂ→Ｃ）</t>
    <phoneticPr fontId="2"/>
  </si>
  <si>
    <t>（Ｃ×１／２）</t>
    <phoneticPr fontId="2"/>
  </si>
  <si>
    <t>（Ａ×１／２）</t>
    <phoneticPr fontId="2"/>
  </si>
  <si>
    <t>ＳＮアパート　：○○区○○○○丁目○○番地○○</t>
    <phoneticPr fontId="2"/>
  </si>
  <si>
    <t>１戸当たりの
限度額</t>
    <rPh sb="1" eb="2">
      <t>コ</t>
    </rPh>
    <rPh sb="2" eb="3">
      <t>ア</t>
    </rPh>
    <rPh sb="7" eb="9">
      <t>ゲンド</t>
    </rPh>
    <rPh sb="9" eb="10">
      <t>ガク</t>
    </rPh>
    <phoneticPr fontId="2"/>
  </si>
  <si>
    <t>ＳＮマンション</t>
  </si>
  <si>
    <r>
      <t>（　</t>
    </r>
    <r>
      <rPr>
        <sz val="16"/>
        <color rgb="FF0070C0"/>
        <rFont val="游ゴシック"/>
        <family val="3"/>
        <charset val="128"/>
      </rPr>
      <t>令和６</t>
    </r>
    <r>
      <rPr>
        <sz val="16"/>
        <rFont val="ＭＳ 明朝"/>
        <family val="1"/>
        <charset val="128"/>
      </rPr>
      <t>　）年度</t>
    </r>
    <rPh sb="2" eb="3">
      <t>レイ</t>
    </rPh>
    <rPh sb="3" eb="4">
      <t>ワ</t>
    </rPh>
    <phoneticPr fontId="2"/>
  </si>
  <si>
    <r>
      <t>（　</t>
    </r>
    <r>
      <rPr>
        <sz val="16"/>
        <color rgb="FF0070C0"/>
        <rFont val="游ゴシック"/>
        <family val="3"/>
        <charset val="128"/>
      </rPr>
      <t>令和７</t>
    </r>
    <r>
      <rPr>
        <sz val="16"/>
        <rFont val="ＭＳ 明朝"/>
        <family val="1"/>
        <charset val="128"/>
      </rPr>
      <t>　）年度</t>
    </r>
    <rPh sb="2" eb="3">
      <t>レイ</t>
    </rPh>
    <rPh sb="3" eb="4">
      <t>ワ</t>
    </rPh>
    <phoneticPr fontId="2"/>
  </si>
  <si>
    <t>ＳＮマンション：令和５年６月１日　ＳＮアパート：令和５年７月１日</t>
    <rPh sb="8" eb="9">
      <t>レイ</t>
    </rPh>
    <rPh sb="9" eb="10">
      <t>ワ</t>
    </rPh>
    <rPh sb="11" eb="12">
      <t>ネン</t>
    </rPh>
    <rPh sb="13" eb="14">
      <t>ガツ</t>
    </rPh>
    <rPh sb="15" eb="16">
      <t>ニチ</t>
    </rPh>
    <rPh sb="24" eb="25">
      <t>レイ</t>
    </rPh>
    <rPh sb="25" eb="26">
      <t>ワ</t>
    </rPh>
    <rPh sb="27" eb="28">
      <t>ネン</t>
    </rPh>
    <rPh sb="29" eb="30">
      <t>ガツ</t>
    </rPh>
    <rPh sb="31" eb="32">
      <t>ニチ</t>
    </rPh>
    <phoneticPr fontId="2"/>
  </si>
  <si>
    <t>ＳＮマンション：令和５年７月１日　ＳＮアパート：令和５年８月１日</t>
    <rPh sb="8" eb="9">
      <t>レイ</t>
    </rPh>
    <rPh sb="9" eb="10">
      <t>ワ</t>
    </rPh>
    <rPh sb="11" eb="12">
      <t>ネン</t>
    </rPh>
    <rPh sb="13" eb="14">
      <t>ガツ</t>
    </rPh>
    <rPh sb="15" eb="16">
      <t>ニチ</t>
    </rPh>
    <rPh sb="24" eb="25">
      <t>レイ</t>
    </rPh>
    <rPh sb="25" eb="26">
      <t>ワ</t>
    </rPh>
    <rPh sb="27" eb="28">
      <t>ネン</t>
    </rPh>
    <rPh sb="29" eb="30">
      <t>ガツ</t>
    </rPh>
    <rPh sb="31" eb="32">
      <t>ニチ</t>
    </rPh>
    <phoneticPr fontId="2"/>
  </si>
  <si>
    <t>補助金額算出内訳書</t>
    <rPh sb="0" eb="3">
      <t>ホジョキン</t>
    </rPh>
    <rPh sb="3" eb="4">
      <t>ガク</t>
    </rPh>
    <rPh sb="4" eb="6">
      <t>サンシュツ</t>
    </rPh>
    <rPh sb="6" eb="9">
      <t>ウチワケショ</t>
    </rPh>
    <phoneticPr fontId="2"/>
  </si>
  <si>
    <t>○○○○○○○○○</t>
    <phoneticPr fontId="2"/>
  </si>
  <si>
    <t>（内訳は「別記第１号様式別紙２」参照）</t>
    <rPh sb="1" eb="3">
      <t>ウチワケ</t>
    </rPh>
    <rPh sb="5" eb="7">
      <t>ベッキ</t>
    </rPh>
    <rPh sb="7" eb="8">
      <t>ダイ</t>
    </rPh>
    <rPh sb="9" eb="10">
      <t>ゴウ</t>
    </rPh>
    <rPh sb="10" eb="12">
      <t>ヨウシキ</t>
    </rPh>
    <rPh sb="12" eb="14">
      <t>ベッシ</t>
    </rPh>
    <rPh sb="16" eb="18">
      <t>サンショウ</t>
    </rPh>
    <phoneticPr fontId="2"/>
  </si>
  <si>
    <t>住棟名</t>
    <rPh sb="0" eb="2">
      <t>ジュウトウ</t>
    </rPh>
    <rPh sb="2" eb="3">
      <t>メイ</t>
    </rPh>
    <phoneticPr fontId="2"/>
  </si>
  <si>
    <t>（　　　　）年度</t>
    <phoneticPr fontId="2"/>
  </si>
  <si>
    <t>＜記入例＞　補助金額算出内訳書</t>
    <rPh sb="1" eb="3">
      <t>キニュウ</t>
    </rPh>
    <rPh sb="3" eb="4">
      <t>レイ</t>
    </rPh>
    <rPh sb="6" eb="9">
      <t>ホジョキン</t>
    </rPh>
    <rPh sb="9" eb="10">
      <t>ガク</t>
    </rPh>
    <rPh sb="10" eb="12">
      <t>サンシュツ</t>
    </rPh>
    <rPh sb="12" eb="15">
      <t>ウチワケショ</t>
    </rPh>
    <phoneticPr fontId="2"/>
  </si>
  <si>
    <t>別記第４号様式別紙１（要綱第10条関係）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rPh sb="11" eb="13">
      <t>ヨウコウ</t>
    </rPh>
    <rPh sb="13" eb="14">
      <t>ダイ</t>
    </rPh>
    <rPh sb="16" eb="17">
      <t>ジョウ</t>
    </rPh>
    <rPh sb="17" eb="19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</si>
</sst>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#&quot;円&quot;"/>
    <numFmt numFmtId="177" formatCode="#&quot;月&quot;"/>
    <numFmt numFmtId="178" formatCode="&quot;円&quot;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16"/>
      <color rgb="FF0070C0"/>
      <name val="游ゴシック"/>
      <family val="3"/>
      <charset val="128"/>
    </font>
    <font>
      <sz val="12"/>
      <name val="ＭＳ 明朝"/>
      <family val="1"/>
      <charset val="128"/>
    </font>
    <font>
      <sz val="16"/>
      <name val="游ゴシック"/>
      <family val="3"/>
      <charset val="128"/>
    </font>
    <font>
      <b/>
      <sz val="22"/>
      <name val="ＭＳ 明朝"/>
      <family val="1"/>
      <charset val="128"/>
    </font>
    <font>
      <b/>
      <u/>
      <sz val="22"/>
      <name val="ＭＳ 明朝"/>
      <family val="1"/>
      <charset val="128"/>
    </font>
    <font>
      <sz val="18"/>
      <color rgb="FF0070C0"/>
      <name val="游ゴシック"/>
      <family val="3"/>
      <charset val="128"/>
    </font>
    <font>
      <b/>
      <sz val="20"/>
      <name val="ＭＳ 明朝"/>
      <family val="1"/>
      <charset val="128"/>
    </font>
    <font>
      <b/>
      <sz val="20"/>
      <name val="游ゴシック"/>
      <family val="3"/>
      <charset val="128"/>
    </font>
    <font>
      <b/>
      <sz val="24"/>
      <name val="ＭＳ 明朝"/>
      <family val="1"/>
      <charset val="128"/>
    </font>
    <font>
      <b/>
      <sz val="24"/>
      <color rgb="FF0070C0"/>
      <name val="游ゴシック"/>
      <family val="3"/>
      <charset val="128"/>
    </font>
    <font>
      <b/>
      <sz val="20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  <font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6" fillId="2" borderId="6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6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2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76" fontId="10" fillId="0" borderId="2" xfId="8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76" fontId="10" fillId="0" borderId="2" xfId="0" applyNumberFormat="1" applyFont="1" applyBorder="1" applyAlignment="1">
      <alignment vertical="center"/>
    </xf>
    <xf numFmtId="176" fontId="10" fillId="0" borderId="17" xfId="8" applyNumberFormat="1" applyFont="1" applyBorder="1" applyAlignment="1">
      <alignment vertical="center" wrapText="1"/>
    </xf>
    <xf numFmtId="176" fontId="10" fillId="0" borderId="17" xfId="0" applyNumberFormat="1" applyFont="1" applyBorder="1" applyAlignment="1">
      <alignment vertical="center"/>
    </xf>
    <xf numFmtId="38" fontId="6" fillId="0" borderId="0" xfId="8" applyFont="1" applyBorder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77" fontId="10" fillId="0" borderId="17" xfId="0" applyNumberFormat="1" applyFont="1" applyBorder="1" applyAlignment="1">
      <alignment horizontal="right" vertical="center" wrapText="1"/>
    </xf>
    <xf numFmtId="177" fontId="10" fillId="0" borderId="2" xfId="0" applyNumberFormat="1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176" fontId="15" fillId="0" borderId="10" xfId="0" applyNumberFormat="1" applyFont="1" applyBorder="1" applyAlignment="1">
      <alignment vertical="center" wrapText="1"/>
    </xf>
    <xf numFmtId="176" fontId="15" fillId="0" borderId="19" xfId="0" applyNumberFormat="1" applyFont="1" applyBorder="1" applyAlignment="1">
      <alignment vertical="center" wrapText="1"/>
    </xf>
    <xf numFmtId="176" fontId="15" fillId="0" borderId="0" xfId="0" applyNumberFormat="1" applyFont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176" fontId="15" fillId="0" borderId="19" xfId="0" applyNumberFormat="1" applyFont="1" applyBorder="1" applyAlignment="1">
      <alignment vertical="center"/>
    </xf>
    <xf numFmtId="176" fontId="17" fillId="0" borderId="19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5" fillId="0" borderId="1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3" xfId="8" applyNumberFormat="1" applyFont="1" applyBorder="1" applyAlignment="1">
      <alignment horizontal="right" vertical="center" wrapText="1"/>
    </xf>
    <xf numFmtId="176" fontId="10" fillId="0" borderId="6" xfId="8" applyNumberFormat="1" applyFont="1" applyBorder="1" applyAlignment="1">
      <alignment horizontal="right" vertical="center" wrapText="1"/>
    </xf>
    <xf numFmtId="176" fontId="10" fillId="0" borderId="4" xfId="8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6" fontId="10" fillId="0" borderId="3" xfId="8" applyNumberFormat="1" applyFont="1" applyBorder="1" applyAlignment="1">
      <alignment horizontal="center" vertical="center" wrapText="1"/>
    </xf>
    <xf numFmtId="176" fontId="10" fillId="0" borderId="6" xfId="8" applyNumberFormat="1" applyFont="1" applyBorder="1" applyAlignment="1">
      <alignment horizontal="center" vertical="center" wrapText="1"/>
    </xf>
    <xf numFmtId="176" fontId="10" fillId="0" borderId="4" xfId="8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8" fontId="10" fillId="0" borderId="15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8" fontId="10" fillId="0" borderId="16" xfId="0" applyNumberFormat="1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right" vertical="center"/>
    </xf>
    <xf numFmtId="176" fontId="22" fillId="0" borderId="20" xfId="0" applyNumberFormat="1" applyFont="1" applyBorder="1" applyAlignment="1">
      <alignment horizontal="right" vertical="center"/>
    </xf>
    <xf numFmtId="176" fontId="17" fillId="0" borderId="8" xfId="0" applyNumberFormat="1" applyFont="1" applyBorder="1" applyAlignment="1">
      <alignment horizontal="right" vertical="center"/>
    </xf>
    <xf numFmtId="176" fontId="17" fillId="0" borderId="9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horizontal="right" vertical="center"/>
    </xf>
    <xf numFmtId="176" fontId="19" fillId="0" borderId="8" xfId="0" applyNumberFormat="1" applyFont="1" applyBorder="1" applyAlignment="1">
      <alignment horizontal="right" vertical="center"/>
    </xf>
    <xf numFmtId="176" fontId="19" fillId="0" borderId="9" xfId="0" applyNumberFormat="1" applyFont="1" applyBorder="1" applyAlignment="1">
      <alignment horizontal="right" vertical="center"/>
    </xf>
    <xf numFmtId="176" fontId="19" fillId="0" borderId="10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</cellXfs>
  <cellStyles count="9">
    <cellStyle name="桁区切り" xfId="8" builtinId="6"/>
    <cellStyle name="桁区切り 2" xfId="1"/>
    <cellStyle name="桁区切り 2 2" xfId="2"/>
    <cellStyle name="通貨 2" xfId="3"/>
    <cellStyle name="標準" xfId="0" builtinId="0"/>
    <cellStyle name="標準 2" xfId="4"/>
    <cellStyle name="標準 3" xfId="5"/>
    <cellStyle name="標準 3 2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96"/>
  <sheetViews>
    <sheetView showZeros="0" tabSelected="1" view="pageBreakPreview" zoomScale="60" zoomScaleNormal="100" zoomScalePageLayoutView="78" workbookViewId="0">
      <selection activeCell="V23" sqref="V23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9.125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78</v>
      </c>
    </row>
    <row r="2" spans="1:20" ht="7.5" customHeight="1"/>
    <row r="3" spans="1:20" ht="45.75" customHeight="1">
      <c r="A3" s="73" t="s">
        <v>72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43.5" customHeight="1">
      <c r="A4" s="4" t="s">
        <v>76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5</v>
      </c>
      <c r="B5" s="8"/>
      <c r="C5" s="8"/>
      <c r="D5" s="8"/>
      <c r="E5" s="8"/>
      <c r="F5" s="5" t="s">
        <v>1</v>
      </c>
      <c r="G5" s="20"/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11</v>
      </c>
      <c r="B6" s="8"/>
      <c r="C6" s="8"/>
      <c r="D6" s="8"/>
      <c r="E6" s="8"/>
      <c r="F6" s="5" t="s">
        <v>1</v>
      </c>
      <c r="G6" s="27"/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3</v>
      </c>
      <c r="B7" s="9"/>
      <c r="C7" s="9"/>
      <c r="D7" s="9"/>
      <c r="E7" s="9"/>
      <c r="F7" s="10" t="s">
        <v>1</v>
      </c>
      <c r="G7" s="20"/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/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2</v>
      </c>
      <c r="B9" s="11"/>
      <c r="C9" s="11"/>
      <c r="D9" s="11"/>
      <c r="E9" s="11"/>
      <c r="F9" s="12" t="s">
        <v>1</v>
      </c>
      <c r="G9" s="20"/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1" t="s">
        <v>12</v>
      </c>
      <c r="B10" s="11"/>
      <c r="C10" s="11"/>
      <c r="D10" s="11"/>
      <c r="E10" s="11"/>
      <c r="F10" s="12" t="s">
        <v>1</v>
      </c>
      <c r="G10" s="20"/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13</v>
      </c>
      <c r="B11" s="11"/>
      <c r="C11" s="11"/>
      <c r="D11" s="11"/>
      <c r="E11" s="11"/>
      <c r="F11" s="12" t="s">
        <v>1</v>
      </c>
      <c r="G11" s="20"/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14</v>
      </c>
      <c r="B12" s="11"/>
      <c r="C12" s="11"/>
      <c r="D12" s="11"/>
      <c r="E12" s="11"/>
      <c r="F12" s="12" t="s">
        <v>1</v>
      </c>
      <c r="G12" s="20"/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74" t="s">
        <v>15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52.5" customHeight="1">
      <c r="A14" s="16" t="s">
        <v>16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75"/>
      <c r="C15" s="76"/>
      <c r="D15" s="76"/>
      <c r="E15" s="76"/>
      <c r="F15" s="77"/>
      <c r="G15" s="75" t="s">
        <v>75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  <c r="S15" s="69" t="s">
        <v>17</v>
      </c>
    </row>
    <row r="16" spans="1:20" ht="30" customHeight="1">
      <c r="A16" s="33"/>
      <c r="B16" s="78" t="s">
        <v>18</v>
      </c>
      <c r="C16" s="78"/>
      <c r="D16" s="78"/>
      <c r="E16" s="78"/>
      <c r="F16" s="78"/>
      <c r="G16" s="79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  <c r="S16" s="48"/>
    </row>
    <row r="17" spans="1:23" ht="30" customHeight="1">
      <c r="A17" s="33"/>
      <c r="B17" s="78"/>
      <c r="C17" s="78"/>
      <c r="D17" s="78"/>
      <c r="E17" s="78"/>
      <c r="F17" s="78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/>
      <c r="S17" s="48"/>
    </row>
    <row r="18" spans="1:23" ht="30" customHeight="1">
      <c r="A18" s="33"/>
      <c r="B18" s="78"/>
      <c r="C18" s="78"/>
      <c r="D18" s="78"/>
      <c r="E18" s="78"/>
      <c r="F18" s="78"/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S18" s="49"/>
    </row>
    <row r="19" spans="1:23" ht="15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35"/>
      <c r="Q19" s="35"/>
      <c r="R19" s="35"/>
      <c r="S19" s="18"/>
    </row>
    <row r="20" spans="1:23" ht="30" customHeight="1">
      <c r="A20" s="33"/>
      <c r="B20" s="82"/>
      <c r="C20" s="82"/>
      <c r="D20" s="82"/>
      <c r="E20" s="82"/>
      <c r="F20" s="82"/>
      <c r="G20" s="75" t="s">
        <v>75</v>
      </c>
      <c r="H20" s="76"/>
      <c r="I20" s="76"/>
      <c r="J20" s="76"/>
      <c r="K20" s="76"/>
      <c r="L20" s="76"/>
      <c r="M20" s="76"/>
      <c r="N20" s="76"/>
      <c r="O20" s="75" t="s">
        <v>21</v>
      </c>
      <c r="P20" s="76"/>
      <c r="Q20" s="76"/>
      <c r="R20" s="77"/>
      <c r="S20" s="69" t="s">
        <v>17</v>
      </c>
    </row>
    <row r="21" spans="1:23" ht="30" customHeight="1">
      <c r="A21" s="33"/>
      <c r="B21" s="78" t="s">
        <v>22</v>
      </c>
      <c r="C21" s="78"/>
      <c r="D21" s="78"/>
      <c r="E21" s="78"/>
      <c r="F21" s="78"/>
      <c r="G21" s="79"/>
      <c r="H21" s="80"/>
      <c r="I21" s="80"/>
      <c r="J21" s="80"/>
      <c r="K21" s="80"/>
      <c r="L21" s="80"/>
      <c r="M21" s="80"/>
      <c r="N21" s="80"/>
      <c r="O21" s="79"/>
      <c r="P21" s="80"/>
      <c r="Q21" s="80"/>
      <c r="R21" s="81"/>
      <c r="S21" s="48"/>
    </row>
    <row r="22" spans="1:23" ht="30" customHeight="1">
      <c r="A22" s="33"/>
      <c r="B22" s="78"/>
      <c r="C22" s="78"/>
      <c r="D22" s="78"/>
      <c r="E22" s="78"/>
      <c r="F22" s="78"/>
      <c r="G22" s="79"/>
      <c r="H22" s="80"/>
      <c r="I22" s="80"/>
      <c r="J22" s="80"/>
      <c r="K22" s="80"/>
      <c r="L22" s="80"/>
      <c r="M22" s="80"/>
      <c r="N22" s="80"/>
      <c r="O22" s="79"/>
      <c r="P22" s="80"/>
      <c r="Q22" s="80"/>
      <c r="R22" s="81"/>
      <c r="S22" s="48"/>
    </row>
    <row r="23" spans="1:23" ht="30" customHeight="1">
      <c r="A23" s="33"/>
      <c r="B23" s="78"/>
      <c r="C23" s="78"/>
      <c r="D23" s="78"/>
      <c r="E23" s="78"/>
      <c r="F23" s="78"/>
      <c r="G23" s="79"/>
      <c r="H23" s="80"/>
      <c r="I23" s="80"/>
      <c r="J23" s="80"/>
      <c r="K23" s="80"/>
      <c r="L23" s="80"/>
      <c r="M23" s="80"/>
      <c r="N23" s="80"/>
      <c r="O23" s="79"/>
      <c r="P23" s="80"/>
      <c r="Q23" s="80"/>
      <c r="R23" s="81"/>
      <c r="S23" s="48"/>
    </row>
    <row r="24" spans="1:23" ht="30" customHeight="1">
      <c r="A24" s="33"/>
      <c r="B24" s="78"/>
      <c r="C24" s="78"/>
      <c r="D24" s="78"/>
      <c r="E24" s="78"/>
      <c r="F24" s="78"/>
      <c r="G24" s="79"/>
      <c r="H24" s="80"/>
      <c r="I24" s="80"/>
      <c r="J24" s="80"/>
      <c r="K24" s="80"/>
      <c r="L24" s="80"/>
      <c r="M24" s="80"/>
      <c r="N24" s="80"/>
      <c r="O24" s="79"/>
      <c r="P24" s="80"/>
      <c r="Q24" s="80"/>
      <c r="R24" s="81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70"/>
      <c r="C26" s="70"/>
      <c r="D26" s="70"/>
      <c r="E26" s="70"/>
      <c r="F26" s="70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23</v>
      </c>
      <c r="S26" s="65">
        <f>S16+S17+S18+S21+S22+S23+S24</f>
        <v>0</v>
      </c>
      <c r="T26" s="22" t="s">
        <v>24</v>
      </c>
    </row>
    <row r="27" spans="1:23" ht="30" customHeight="1">
      <c r="A27" s="40" t="s">
        <v>25</v>
      </c>
      <c r="B27" s="70"/>
      <c r="C27" s="70"/>
      <c r="D27" s="70"/>
      <c r="E27" s="42"/>
      <c r="F27" s="42"/>
      <c r="G27" s="42"/>
      <c r="H27" s="43"/>
      <c r="I27" s="41"/>
      <c r="J27" s="42"/>
      <c r="K27" s="70"/>
      <c r="L27" s="70"/>
      <c r="M27" s="70"/>
      <c r="N27" s="42"/>
      <c r="O27" s="70"/>
      <c r="P27" s="54"/>
      <c r="Q27" s="70"/>
      <c r="R27" s="54"/>
      <c r="S27" s="18"/>
    </row>
    <row r="28" spans="1:23" ht="65.25" customHeight="1">
      <c r="A28" s="33"/>
      <c r="B28" s="85"/>
      <c r="C28" s="85"/>
      <c r="D28" s="85"/>
      <c r="E28" s="85"/>
      <c r="F28" s="85"/>
      <c r="G28" s="86" t="s">
        <v>75</v>
      </c>
      <c r="H28" s="86"/>
      <c r="I28" s="86" t="s">
        <v>48</v>
      </c>
      <c r="J28" s="86"/>
      <c r="K28" s="72" t="s">
        <v>46</v>
      </c>
      <c r="L28" s="72" t="s">
        <v>47</v>
      </c>
      <c r="M28" s="72" t="s">
        <v>0</v>
      </c>
      <c r="N28" s="72" t="s">
        <v>4</v>
      </c>
      <c r="O28" s="72" t="s">
        <v>49</v>
      </c>
      <c r="P28" s="86" t="s">
        <v>44</v>
      </c>
      <c r="Q28" s="86"/>
      <c r="R28" s="86"/>
      <c r="S28" s="72" t="s">
        <v>17</v>
      </c>
    </row>
    <row r="29" spans="1:23" ht="38.25" customHeight="1">
      <c r="A29" s="33"/>
      <c r="B29" s="87"/>
      <c r="C29" s="88"/>
      <c r="D29" s="88"/>
      <c r="E29" s="88"/>
      <c r="F29" s="89"/>
      <c r="G29" s="90"/>
      <c r="H29" s="91"/>
      <c r="I29" s="90"/>
      <c r="J29" s="91"/>
      <c r="K29" s="60"/>
      <c r="L29" s="60"/>
      <c r="M29" s="60"/>
      <c r="N29" s="55" t="s">
        <v>58</v>
      </c>
      <c r="O29" s="60"/>
      <c r="P29" s="90"/>
      <c r="Q29" s="92"/>
      <c r="R29" s="91"/>
      <c r="S29" s="64" t="s">
        <v>59</v>
      </c>
      <c r="W29" s="15"/>
    </row>
    <row r="30" spans="1:23" ht="21.75" customHeight="1">
      <c r="A30" s="33"/>
      <c r="B30" s="83"/>
      <c r="C30" s="83"/>
      <c r="D30" s="83"/>
      <c r="E30" s="83"/>
      <c r="F30" s="83"/>
      <c r="G30" s="84"/>
      <c r="H30" s="84"/>
      <c r="I30" s="84"/>
      <c r="J30" s="84"/>
      <c r="K30" s="71" t="s">
        <v>50</v>
      </c>
      <c r="L30" s="71" t="s">
        <v>51</v>
      </c>
      <c r="M30" s="71" t="s">
        <v>52</v>
      </c>
      <c r="N30" s="71" t="s">
        <v>53</v>
      </c>
      <c r="O30" s="71" t="s">
        <v>54</v>
      </c>
      <c r="P30" s="84" t="s">
        <v>56</v>
      </c>
      <c r="Q30" s="84"/>
      <c r="R30" s="84"/>
      <c r="S30" s="71" t="s">
        <v>57</v>
      </c>
    </row>
    <row r="31" spans="1:23" ht="30" customHeight="1">
      <c r="A31" s="33"/>
      <c r="B31" s="84" t="s">
        <v>26</v>
      </c>
      <c r="C31" s="84"/>
      <c r="D31" s="84"/>
      <c r="E31" s="84"/>
      <c r="F31" s="84"/>
      <c r="G31" s="100"/>
      <c r="H31" s="100"/>
      <c r="I31" s="100"/>
      <c r="J31" s="100"/>
      <c r="K31" s="52"/>
      <c r="L31" s="57"/>
      <c r="M31" s="52">
        <f>K31*L31</f>
        <v>0</v>
      </c>
      <c r="N31" s="53">
        <f>TRUNC(M31*2/3,-3)</f>
        <v>0</v>
      </c>
      <c r="O31" s="53"/>
      <c r="P31" s="94"/>
      <c r="Q31" s="95"/>
      <c r="R31" s="96"/>
      <c r="S31" s="52">
        <f>N31</f>
        <v>0</v>
      </c>
    </row>
    <row r="32" spans="1:23" ht="30" customHeight="1">
      <c r="A32" s="33"/>
      <c r="B32" s="78"/>
      <c r="C32" s="78"/>
      <c r="D32" s="78"/>
      <c r="E32" s="78"/>
      <c r="F32" s="78"/>
      <c r="G32" s="93"/>
      <c r="H32" s="93"/>
      <c r="I32" s="93"/>
      <c r="J32" s="93"/>
      <c r="K32" s="52"/>
      <c r="L32" s="58"/>
      <c r="M32" s="48">
        <f t="shared" ref="M32:M33" si="0">K32*L32</f>
        <v>0</v>
      </c>
      <c r="N32" s="51">
        <f t="shared" ref="N32:N33" si="1">TRUNC(M32*2/3,-3)</f>
        <v>0</v>
      </c>
      <c r="O32" s="51"/>
      <c r="P32" s="94"/>
      <c r="Q32" s="95"/>
      <c r="R32" s="96"/>
      <c r="S32" s="52">
        <f t="shared" ref="S32:S34" si="2">N32</f>
        <v>0</v>
      </c>
    </row>
    <row r="33" spans="1:23" ht="30" customHeight="1">
      <c r="A33" s="33"/>
      <c r="B33" s="78"/>
      <c r="C33" s="78"/>
      <c r="D33" s="78"/>
      <c r="E33" s="78"/>
      <c r="F33" s="78"/>
      <c r="G33" s="93"/>
      <c r="H33" s="93"/>
      <c r="I33" s="93"/>
      <c r="J33" s="93"/>
      <c r="K33" s="48"/>
      <c r="L33" s="58"/>
      <c r="M33" s="48">
        <f t="shared" si="0"/>
        <v>0</v>
      </c>
      <c r="N33" s="51">
        <f t="shared" si="1"/>
        <v>0</v>
      </c>
      <c r="O33" s="51"/>
      <c r="P33" s="94"/>
      <c r="Q33" s="95"/>
      <c r="R33" s="96"/>
      <c r="S33" s="52">
        <f t="shared" si="2"/>
        <v>0</v>
      </c>
    </row>
    <row r="34" spans="1:23" ht="30" customHeight="1">
      <c r="A34" s="33"/>
      <c r="B34" s="78"/>
      <c r="C34" s="78"/>
      <c r="D34" s="78"/>
      <c r="E34" s="78"/>
      <c r="F34" s="78"/>
      <c r="G34" s="93"/>
      <c r="H34" s="93"/>
      <c r="I34" s="93"/>
      <c r="J34" s="93"/>
      <c r="K34" s="48"/>
      <c r="L34" s="58"/>
      <c r="M34" s="48"/>
      <c r="N34" s="51">
        <f>TRUNC(M34*2/3,-3)</f>
        <v>0</v>
      </c>
      <c r="O34" s="51"/>
      <c r="P34" s="94"/>
      <c r="Q34" s="95"/>
      <c r="R34" s="96"/>
      <c r="S34" s="52">
        <f t="shared" si="2"/>
        <v>0</v>
      </c>
      <c r="W34" s="3"/>
    </row>
    <row r="35" spans="1:23" ht="15" customHeight="1" thickBot="1">
      <c r="A35" s="33"/>
      <c r="B35" s="70"/>
      <c r="C35" s="70"/>
      <c r="D35" s="70"/>
      <c r="E35" s="70"/>
      <c r="F35" s="70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70"/>
      <c r="B36" s="70"/>
      <c r="C36" s="70"/>
      <c r="D36" s="70"/>
      <c r="E36" s="70"/>
      <c r="F36" s="70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27</v>
      </c>
      <c r="S36" s="62">
        <f>SUM(S31:S34)</f>
        <v>0</v>
      </c>
      <c r="T36" s="22" t="s">
        <v>28</v>
      </c>
    </row>
    <row r="37" spans="1:23" ht="30" customHeight="1">
      <c r="A37" s="40" t="s">
        <v>60</v>
      </c>
      <c r="B37" s="70"/>
      <c r="C37" s="70"/>
      <c r="D37" s="70"/>
      <c r="E37" s="42"/>
      <c r="F37" s="42"/>
      <c r="G37" s="42"/>
      <c r="H37" s="43"/>
      <c r="I37" s="41"/>
      <c r="J37" s="42"/>
      <c r="K37" s="70"/>
      <c r="L37" s="70"/>
      <c r="M37" s="70"/>
      <c r="N37" s="42"/>
      <c r="O37" s="70"/>
      <c r="P37" s="54"/>
      <c r="Q37" s="70"/>
      <c r="R37" s="54"/>
      <c r="S37" s="18"/>
    </row>
    <row r="38" spans="1:23" ht="65.25" customHeight="1">
      <c r="A38" s="33"/>
      <c r="B38" s="85"/>
      <c r="C38" s="85"/>
      <c r="D38" s="85"/>
      <c r="E38" s="85"/>
      <c r="F38" s="85"/>
      <c r="G38" s="86" t="s">
        <v>75</v>
      </c>
      <c r="H38" s="86"/>
      <c r="I38" s="86" t="s">
        <v>48</v>
      </c>
      <c r="J38" s="86"/>
      <c r="K38" s="97" t="s">
        <v>17</v>
      </c>
      <c r="L38" s="98"/>
      <c r="M38" s="98"/>
      <c r="N38" s="98"/>
      <c r="O38" s="98"/>
      <c r="P38" s="98"/>
      <c r="Q38" s="98"/>
      <c r="R38" s="98"/>
      <c r="S38" s="99"/>
    </row>
    <row r="39" spans="1:23" ht="31.5" customHeight="1">
      <c r="A39" s="33"/>
      <c r="B39" s="87"/>
      <c r="C39" s="88"/>
      <c r="D39" s="88"/>
      <c r="E39" s="88"/>
      <c r="F39" s="89"/>
      <c r="G39" s="90"/>
      <c r="H39" s="91"/>
      <c r="I39" s="90"/>
      <c r="J39" s="91"/>
      <c r="K39" s="90" t="s">
        <v>74</v>
      </c>
      <c r="L39" s="92"/>
      <c r="M39" s="92"/>
      <c r="N39" s="92"/>
      <c r="O39" s="92"/>
      <c r="P39" s="92"/>
      <c r="Q39" s="92"/>
      <c r="R39" s="92"/>
      <c r="S39" s="91"/>
    </row>
    <row r="40" spans="1:23" ht="30" customHeight="1">
      <c r="A40" s="33"/>
      <c r="B40" s="97" t="s">
        <v>29</v>
      </c>
      <c r="C40" s="98"/>
      <c r="D40" s="98"/>
      <c r="E40" s="98"/>
      <c r="F40" s="99"/>
      <c r="G40" s="93"/>
      <c r="H40" s="93"/>
      <c r="I40" s="93"/>
      <c r="J40" s="93"/>
      <c r="K40" s="94"/>
      <c r="L40" s="95"/>
      <c r="M40" s="95"/>
      <c r="N40" s="95"/>
      <c r="O40" s="95"/>
      <c r="P40" s="95"/>
      <c r="Q40" s="95"/>
      <c r="R40" s="95"/>
      <c r="S40" s="96"/>
    </row>
    <row r="41" spans="1:23" ht="30" customHeight="1">
      <c r="A41" s="33"/>
      <c r="B41" s="90"/>
      <c r="C41" s="92"/>
      <c r="D41" s="92"/>
      <c r="E41" s="92"/>
      <c r="F41" s="91"/>
      <c r="G41" s="93"/>
      <c r="H41" s="93"/>
      <c r="I41" s="93"/>
      <c r="J41" s="93"/>
      <c r="K41" s="94"/>
      <c r="L41" s="95"/>
      <c r="M41" s="95"/>
      <c r="N41" s="95"/>
      <c r="O41" s="95"/>
      <c r="P41" s="95"/>
      <c r="Q41" s="95"/>
      <c r="R41" s="95"/>
      <c r="S41" s="96"/>
    </row>
    <row r="42" spans="1:23" ht="30" customHeight="1">
      <c r="A42" s="33"/>
      <c r="B42" s="90"/>
      <c r="C42" s="92"/>
      <c r="D42" s="92"/>
      <c r="E42" s="92"/>
      <c r="F42" s="91"/>
      <c r="G42" s="93"/>
      <c r="H42" s="93"/>
      <c r="I42" s="93"/>
      <c r="J42" s="93"/>
      <c r="K42" s="94"/>
      <c r="L42" s="95"/>
      <c r="M42" s="95"/>
      <c r="N42" s="95"/>
      <c r="O42" s="95"/>
      <c r="P42" s="95"/>
      <c r="Q42" s="95"/>
      <c r="R42" s="95"/>
      <c r="S42" s="96"/>
    </row>
    <row r="43" spans="1:23" ht="30" customHeight="1">
      <c r="A43" s="33"/>
      <c r="B43" s="101"/>
      <c r="C43" s="102"/>
      <c r="D43" s="102"/>
      <c r="E43" s="102"/>
      <c r="F43" s="103"/>
      <c r="G43" s="93"/>
      <c r="H43" s="93"/>
      <c r="I43" s="93"/>
      <c r="J43" s="93"/>
      <c r="K43" s="104"/>
      <c r="L43" s="105"/>
      <c r="M43" s="105"/>
      <c r="N43" s="105"/>
      <c r="O43" s="105"/>
      <c r="P43" s="105"/>
      <c r="Q43" s="105"/>
      <c r="R43" s="105"/>
      <c r="S43" s="106"/>
    </row>
    <row r="44" spans="1:23" ht="15" customHeight="1" thickBot="1">
      <c r="A44" s="33"/>
      <c r="B44" s="70"/>
      <c r="C44" s="70"/>
      <c r="D44" s="70"/>
      <c r="E44" s="70"/>
      <c r="F44" s="7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70"/>
      <c r="B45" s="70"/>
      <c r="C45" s="70"/>
      <c r="D45" s="70"/>
      <c r="E45" s="70"/>
      <c r="F45" s="70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30</v>
      </c>
      <c r="S45" s="62">
        <f>SUM(K40:S43)</f>
        <v>0</v>
      </c>
      <c r="T45" s="22" t="s">
        <v>31</v>
      </c>
    </row>
    <row r="46" spans="1:23" ht="30" customHeight="1">
      <c r="A46" s="40" t="s">
        <v>61</v>
      </c>
      <c r="B46" s="70"/>
      <c r="C46" s="70"/>
      <c r="D46" s="70"/>
      <c r="E46" s="42"/>
      <c r="F46" s="42"/>
      <c r="G46" s="42"/>
      <c r="H46" s="43"/>
      <c r="I46" s="41"/>
      <c r="J46" s="42"/>
      <c r="K46" s="70"/>
      <c r="L46" s="70"/>
      <c r="M46" s="70"/>
      <c r="N46" s="42"/>
      <c r="O46" s="70"/>
      <c r="P46" s="54"/>
      <c r="Q46" s="70"/>
      <c r="R46" s="54"/>
      <c r="S46" s="18"/>
    </row>
    <row r="47" spans="1:23" ht="65.25" customHeight="1">
      <c r="A47" s="33"/>
      <c r="B47" s="85"/>
      <c r="C47" s="85"/>
      <c r="D47" s="85"/>
      <c r="E47" s="85"/>
      <c r="F47" s="85"/>
      <c r="G47" s="86" t="s">
        <v>75</v>
      </c>
      <c r="H47" s="86"/>
      <c r="I47" s="86" t="s">
        <v>48</v>
      </c>
      <c r="J47" s="86"/>
      <c r="K47" s="97" t="s">
        <v>0</v>
      </c>
      <c r="L47" s="98"/>
      <c r="M47" s="99"/>
      <c r="N47" s="97" t="s">
        <v>4</v>
      </c>
      <c r="O47" s="99"/>
      <c r="P47" s="97" t="s">
        <v>66</v>
      </c>
      <c r="Q47" s="98"/>
      <c r="R47" s="99"/>
      <c r="S47" s="72" t="s">
        <v>17</v>
      </c>
    </row>
    <row r="48" spans="1:23" ht="38.25" customHeight="1">
      <c r="A48" s="33"/>
      <c r="B48" s="87"/>
      <c r="C48" s="88"/>
      <c r="D48" s="88"/>
      <c r="E48" s="88"/>
      <c r="F48" s="89"/>
      <c r="G48" s="90"/>
      <c r="H48" s="91"/>
      <c r="I48" s="90"/>
      <c r="J48" s="91"/>
      <c r="K48" s="90"/>
      <c r="L48" s="92"/>
      <c r="M48" s="91"/>
      <c r="N48" s="107" t="s">
        <v>55</v>
      </c>
      <c r="O48" s="108"/>
      <c r="P48" s="90"/>
      <c r="Q48" s="92"/>
      <c r="R48" s="91"/>
      <c r="S48" s="64" t="s">
        <v>62</v>
      </c>
    </row>
    <row r="49" spans="1:20" ht="21.75" customHeight="1">
      <c r="A49" s="33"/>
      <c r="B49" s="83"/>
      <c r="C49" s="83"/>
      <c r="D49" s="83"/>
      <c r="E49" s="83"/>
      <c r="F49" s="83"/>
      <c r="G49" s="84"/>
      <c r="H49" s="84"/>
      <c r="I49" s="84"/>
      <c r="J49" s="84"/>
      <c r="K49" s="101" t="s">
        <v>50</v>
      </c>
      <c r="L49" s="102"/>
      <c r="M49" s="103"/>
      <c r="N49" s="101" t="s">
        <v>51</v>
      </c>
      <c r="O49" s="103"/>
      <c r="P49" s="84" t="s">
        <v>52</v>
      </c>
      <c r="Q49" s="84"/>
      <c r="R49" s="84"/>
      <c r="S49" s="71" t="s">
        <v>53</v>
      </c>
    </row>
    <row r="50" spans="1:20" ht="30" customHeight="1">
      <c r="A50" s="33"/>
      <c r="B50" s="84" t="s">
        <v>32</v>
      </c>
      <c r="C50" s="84"/>
      <c r="D50" s="84"/>
      <c r="E50" s="84"/>
      <c r="F50" s="84"/>
      <c r="G50" s="100"/>
      <c r="H50" s="100"/>
      <c r="I50" s="100"/>
      <c r="J50" s="100"/>
      <c r="K50" s="94"/>
      <c r="L50" s="95"/>
      <c r="M50" s="96"/>
      <c r="N50" s="109">
        <f>TRUNC(K50*2/3,-3)</f>
        <v>0</v>
      </c>
      <c r="O50" s="110"/>
      <c r="P50" s="94"/>
      <c r="Q50" s="95"/>
      <c r="R50" s="96"/>
      <c r="S50" s="52">
        <f>N50</f>
        <v>0</v>
      </c>
    </row>
    <row r="51" spans="1:20" ht="30" customHeight="1">
      <c r="A51" s="33"/>
      <c r="B51" s="78"/>
      <c r="C51" s="78"/>
      <c r="D51" s="78"/>
      <c r="E51" s="78"/>
      <c r="F51" s="78"/>
      <c r="G51" s="93"/>
      <c r="H51" s="93"/>
      <c r="I51" s="93"/>
      <c r="J51" s="93"/>
      <c r="K51" s="94"/>
      <c r="L51" s="95"/>
      <c r="M51" s="96"/>
      <c r="N51" s="109">
        <f t="shared" ref="N51:N53" si="3">TRUNC(K51*2/3,-3)</f>
        <v>0</v>
      </c>
      <c r="O51" s="110"/>
      <c r="P51" s="94"/>
      <c r="Q51" s="95"/>
      <c r="R51" s="96"/>
      <c r="S51" s="52">
        <f t="shared" ref="S51:S52" si="4">N51</f>
        <v>0</v>
      </c>
    </row>
    <row r="52" spans="1:20" ht="30" customHeight="1">
      <c r="A52" s="33"/>
      <c r="B52" s="78"/>
      <c r="C52" s="78"/>
      <c r="D52" s="78"/>
      <c r="E52" s="78"/>
      <c r="F52" s="78"/>
      <c r="G52" s="93"/>
      <c r="H52" s="93"/>
      <c r="I52" s="93"/>
      <c r="J52" s="93"/>
      <c r="K52" s="94"/>
      <c r="L52" s="95"/>
      <c r="M52" s="96"/>
      <c r="N52" s="109">
        <f>TRUNC(K52*2/3,-3)</f>
        <v>0</v>
      </c>
      <c r="O52" s="110"/>
      <c r="P52" s="94"/>
      <c r="Q52" s="95"/>
      <c r="R52" s="96"/>
      <c r="S52" s="52">
        <f t="shared" si="4"/>
        <v>0</v>
      </c>
    </row>
    <row r="53" spans="1:20" ht="30" customHeight="1">
      <c r="A53" s="33"/>
      <c r="B53" s="78"/>
      <c r="C53" s="78"/>
      <c r="D53" s="78"/>
      <c r="E53" s="78"/>
      <c r="F53" s="78"/>
      <c r="G53" s="93"/>
      <c r="H53" s="93"/>
      <c r="I53" s="93"/>
      <c r="J53" s="93"/>
      <c r="K53" s="94"/>
      <c r="L53" s="95"/>
      <c r="M53" s="96"/>
      <c r="N53" s="111">
        <f t="shared" si="3"/>
        <v>0</v>
      </c>
      <c r="O53" s="112"/>
      <c r="P53" s="113"/>
      <c r="Q53" s="114"/>
      <c r="R53" s="115"/>
      <c r="S53" s="52">
        <f>N53</f>
        <v>0</v>
      </c>
    </row>
    <row r="54" spans="1:20" ht="18.75" customHeight="1" thickBot="1">
      <c r="A54" s="70"/>
      <c r="B54" s="70"/>
      <c r="C54" s="70"/>
      <c r="D54" s="70"/>
      <c r="E54" s="70"/>
      <c r="F54" s="70"/>
      <c r="G54" s="38"/>
      <c r="H54" s="38"/>
      <c r="I54" s="38"/>
      <c r="J54" s="38"/>
      <c r="K54" s="38"/>
      <c r="L54" s="38"/>
      <c r="M54" s="38"/>
      <c r="N54" s="44"/>
      <c r="O54" s="38"/>
      <c r="P54" s="39"/>
      <c r="Q54" s="59"/>
      <c r="R54" s="59"/>
      <c r="S54" s="59"/>
    </row>
    <row r="55" spans="1:20" ht="30" customHeight="1" thickBot="1">
      <c r="O55" s="38"/>
      <c r="P55" s="39"/>
      <c r="Q55" s="63"/>
      <c r="R55" s="39" t="s">
        <v>33</v>
      </c>
      <c r="S55" s="62">
        <f>SUM(S50:S53)</f>
        <v>0</v>
      </c>
      <c r="T55" s="22" t="s">
        <v>34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35</v>
      </c>
      <c r="Q57" s="67">
        <f>Q26+Q36+Q45+Q55</f>
        <v>0</v>
      </c>
      <c r="R57" s="67"/>
      <c r="S57" s="66">
        <f>S26+S36+S45+S55</f>
        <v>0</v>
      </c>
      <c r="T57" s="22" t="s">
        <v>36</v>
      </c>
    </row>
    <row r="58" spans="1:20" ht="15" customHeight="1"/>
    <row r="59" spans="1:20" ht="15" customHeight="1"/>
    <row r="60" spans="1:20" ht="113.25" customHeight="1">
      <c r="A60" s="74" t="s">
        <v>37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</row>
    <row r="61" spans="1:20" ht="52.5" customHeight="1">
      <c r="A61" s="40" t="s">
        <v>25</v>
      </c>
      <c r="B61" s="70"/>
      <c r="C61" s="70"/>
      <c r="D61" s="70"/>
      <c r="E61" s="42"/>
      <c r="F61" s="42"/>
      <c r="G61" s="42"/>
      <c r="H61" s="43"/>
      <c r="I61" s="41"/>
      <c r="J61" s="42"/>
      <c r="K61" s="70"/>
      <c r="L61" s="70"/>
      <c r="M61" s="70"/>
      <c r="N61" s="42"/>
      <c r="O61" s="70"/>
      <c r="P61" s="54"/>
      <c r="Q61" s="70"/>
      <c r="R61" s="54"/>
      <c r="S61" s="18"/>
    </row>
    <row r="62" spans="1:20" ht="65.25" customHeight="1">
      <c r="A62" s="33"/>
      <c r="B62" s="85"/>
      <c r="C62" s="85"/>
      <c r="D62" s="85"/>
      <c r="E62" s="85"/>
      <c r="F62" s="85"/>
      <c r="G62" s="86" t="s">
        <v>75</v>
      </c>
      <c r="H62" s="86"/>
      <c r="I62" s="86" t="s">
        <v>48</v>
      </c>
      <c r="J62" s="86"/>
      <c r="K62" s="72" t="s">
        <v>46</v>
      </c>
      <c r="L62" s="72" t="s">
        <v>47</v>
      </c>
      <c r="M62" s="72" t="s">
        <v>0</v>
      </c>
      <c r="N62" s="72" t="s">
        <v>4</v>
      </c>
      <c r="O62" s="72" t="s">
        <v>49</v>
      </c>
      <c r="P62" s="86" t="s">
        <v>44</v>
      </c>
      <c r="Q62" s="86"/>
      <c r="R62" s="86"/>
      <c r="S62" s="72" t="s">
        <v>17</v>
      </c>
    </row>
    <row r="63" spans="1:20" ht="38.25" customHeight="1">
      <c r="A63" s="33"/>
      <c r="B63" s="87"/>
      <c r="C63" s="88"/>
      <c r="D63" s="88"/>
      <c r="E63" s="88"/>
      <c r="F63" s="89"/>
      <c r="G63" s="90"/>
      <c r="H63" s="91"/>
      <c r="I63" s="90"/>
      <c r="J63" s="91"/>
      <c r="K63" s="60"/>
      <c r="L63" s="60"/>
      <c r="M63" s="60"/>
      <c r="N63" s="55" t="s">
        <v>63</v>
      </c>
      <c r="O63" s="60"/>
      <c r="P63" s="90"/>
      <c r="Q63" s="92"/>
      <c r="R63" s="91"/>
      <c r="S63" s="55" t="s">
        <v>59</v>
      </c>
    </row>
    <row r="64" spans="1:20" ht="21.75" customHeight="1">
      <c r="A64" s="33"/>
      <c r="B64" s="83"/>
      <c r="C64" s="83"/>
      <c r="D64" s="83"/>
      <c r="E64" s="83"/>
      <c r="F64" s="83"/>
      <c r="G64" s="84"/>
      <c r="H64" s="84"/>
      <c r="I64" s="84"/>
      <c r="J64" s="84"/>
      <c r="K64" s="71" t="s">
        <v>50</v>
      </c>
      <c r="L64" s="71" t="s">
        <v>51</v>
      </c>
      <c r="M64" s="71" t="s">
        <v>52</v>
      </c>
      <c r="N64" s="71" t="s">
        <v>53</v>
      </c>
      <c r="O64" s="71" t="s">
        <v>54</v>
      </c>
      <c r="P64" s="84" t="s">
        <v>56</v>
      </c>
      <c r="Q64" s="84"/>
      <c r="R64" s="84"/>
      <c r="S64" s="71" t="s">
        <v>57</v>
      </c>
    </row>
    <row r="65" spans="1:20" ht="30" customHeight="1">
      <c r="A65" s="33"/>
      <c r="B65" s="84" t="s">
        <v>26</v>
      </c>
      <c r="C65" s="84"/>
      <c r="D65" s="84"/>
      <c r="E65" s="84"/>
      <c r="F65" s="84"/>
      <c r="G65" s="100"/>
      <c r="H65" s="100"/>
      <c r="I65" s="100"/>
      <c r="J65" s="100"/>
      <c r="K65" s="52"/>
      <c r="L65" s="57"/>
      <c r="M65" s="52">
        <f>K65*L65</f>
        <v>0</v>
      </c>
      <c r="N65" s="51">
        <f>TRUNC(M65*1/2,-3)</f>
        <v>0</v>
      </c>
      <c r="O65" s="53"/>
      <c r="P65" s="113"/>
      <c r="Q65" s="114"/>
      <c r="R65" s="115"/>
      <c r="S65" s="52">
        <f>N65</f>
        <v>0</v>
      </c>
    </row>
    <row r="66" spans="1:20" ht="30" customHeight="1">
      <c r="A66" s="33"/>
      <c r="B66" s="78"/>
      <c r="C66" s="78"/>
      <c r="D66" s="78"/>
      <c r="E66" s="78"/>
      <c r="F66" s="78"/>
      <c r="G66" s="93"/>
      <c r="H66" s="93"/>
      <c r="I66" s="93"/>
      <c r="J66" s="93"/>
      <c r="K66" s="52"/>
      <c r="L66" s="58"/>
      <c r="M66" s="48">
        <f t="shared" ref="M66:M67" si="5">K66*L66</f>
        <v>0</v>
      </c>
      <c r="N66" s="51">
        <f t="shared" ref="N66:N68" si="6">TRUNC(M66*1/2,-3)</f>
        <v>0</v>
      </c>
      <c r="O66" s="53"/>
      <c r="P66" s="113"/>
      <c r="Q66" s="114"/>
      <c r="R66" s="115"/>
      <c r="S66" s="52">
        <f t="shared" ref="S66:S68" si="7">N66</f>
        <v>0</v>
      </c>
    </row>
    <row r="67" spans="1:20" ht="30" customHeight="1">
      <c r="A67" s="33"/>
      <c r="B67" s="78"/>
      <c r="C67" s="78"/>
      <c r="D67" s="78"/>
      <c r="E67" s="78"/>
      <c r="F67" s="78"/>
      <c r="G67" s="93"/>
      <c r="H67" s="93"/>
      <c r="I67" s="93"/>
      <c r="J67" s="93"/>
      <c r="K67" s="48"/>
      <c r="L67" s="58"/>
      <c r="M67" s="48">
        <f t="shared" si="5"/>
        <v>0</v>
      </c>
      <c r="N67" s="51">
        <f t="shared" si="6"/>
        <v>0</v>
      </c>
      <c r="O67" s="53"/>
      <c r="P67" s="113"/>
      <c r="Q67" s="114"/>
      <c r="R67" s="115"/>
      <c r="S67" s="52">
        <f t="shared" si="7"/>
        <v>0</v>
      </c>
    </row>
    <row r="68" spans="1:20" ht="30" customHeight="1">
      <c r="A68" s="33"/>
      <c r="B68" s="78"/>
      <c r="C68" s="78"/>
      <c r="D68" s="78"/>
      <c r="E68" s="78"/>
      <c r="F68" s="78"/>
      <c r="G68" s="93"/>
      <c r="H68" s="93"/>
      <c r="I68" s="93"/>
      <c r="J68" s="93"/>
      <c r="K68" s="48"/>
      <c r="L68" s="58"/>
      <c r="M68" s="48"/>
      <c r="N68" s="51">
        <f t="shared" si="6"/>
        <v>0</v>
      </c>
      <c r="O68" s="53"/>
      <c r="P68" s="113"/>
      <c r="Q68" s="114"/>
      <c r="R68" s="115"/>
      <c r="S68" s="52">
        <f t="shared" si="7"/>
        <v>0</v>
      </c>
    </row>
    <row r="69" spans="1:20" ht="15" customHeight="1" thickBot="1">
      <c r="A69" s="33"/>
      <c r="B69" s="70"/>
      <c r="C69" s="70"/>
      <c r="D69" s="70"/>
      <c r="E69" s="70"/>
      <c r="F69" s="70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70"/>
      <c r="B70" s="70"/>
      <c r="C70" s="70"/>
      <c r="D70" s="70"/>
      <c r="E70" s="70"/>
      <c r="F70" s="70"/>
      <c r="G70" s="38"/>
      <c r="H70" s="38"/>
      <c r="I70" s="38"/>
      <c r="J70" s="38"/>
      <c r="K70" s="38"/>
      <c r="L70" s="38"/>
      <c r="M70" s="38"/>
      <c r="N70" s="44"/>
      <c r="O70" s="116" t="s">
        <v>27</v>
      </c>
      <c r="P70" s="116"/>
      <c r="Q70" s="116"/>
      <c r="R70" s="117"/>
      <c r="S70" s="62">
        <f>SUM(S65:S68)</f>
        <v>0</v>
      </c>
      <c r="T70" s="22" t="s">
        <v>38</v>
      </c>
    </row>
    <row r="71" spans="1:20" ht="30" customHeight="1">
      <c r="A71" s="40" t="s">
        <v>60</v>
      </c>
      <c r="B71" s="70"/>
      <c r="C71" s="70"/>
      <c r="D71" s="70"/>
      <c r="E71" s="42"/>
      <c r="F71" s="42"/>
      <c r="G71" s="42"/>
      <c r="H71" s="43"/>
      <c r="I71" s="41"/>
      <c r="J71" s="42"/>
      <c r="K71" s="70"/>
      <c r="L71" s="70"/>
      <c r="M71" s="70"/>
      <c r="N71" s="42"/>
      <c r="O71" s="70"/>
      <c r="P71" s="54"/>
      <c r="Q71" s="70"/>
      <c r="R71" s="54"/>
      <c r="S71" s="18"/>
    </row>
    <row r="72" spans="1:20" ht="65.25" customHeight="1">
      <c r="A72" s="33"/>
      <c r="B72" s="85"/>
      <c r="C72" s="85"/>
      <c r="D72" s="85"/>
      <c r="E72" s="85"/>
      <c r="F72" s="85"/>
      <c r="G72" s="86" t="s">
        <v>75</v>
      </c>
      <c r="H72" s="86"/>
      <c r="I72" s="86" t="s">
        <v>48</v>
      </c>
      <c r="J72" s="86"/>
      <c r="K72" s="97" t="s">
        <v>17</v>
      </c>
      <c r="L72" s="98"/>
      <c r="M72" s="98"/>
      <c r="N72" s="98"/>
      <c r="O72" s="98"/>
      <c r="P72" s="98"/>
      <c r="Q72" s="98"/>
      <c r="R72" s="98"/>
      <c r="S72" s="99"/>
    </row>
    <row r="73" spans="1:20" ht="31.5" customHeight="1">
      <c r="A73" s="33"/>
      <c r="B73" s="87"/>
      <c r="C73" s="88"/>
      <c r="D73" s="88"/>
      <c r="E73" s="88"/>
      <c r="F73" s="89"/>
      <c r="G73" s="90"/>
      <c r="H73" s="91"/>
      <c r="I73" s="90"/>
      <c r="J73" s="91"/>
      <c r="K73" s="90" t="s">
        <v>74</v>
      </c>
      <c r="L73" s="92"/>
      <c r="M73" s="92"/>
      <c r="N73" s="92"/>
      <c r="O73" s="92"/>
      <c r="P73" s="92"/>
      <c r="Q73" s="92"/>
      <c r="R73" s="92"/>
      <c r="S73" s="91"/>
    </row>
    <row r="74" spans="1:20" ht="30" customHeight="1">
      <c r="A74" s="33"/>
      <c r="B74" s="97" t="s">
        <v>29</v>
      </c>
      <c r="C74" s="98"/>
      <c r="D74" s="98"/>
      <c r="E74" s="98"/>
      <c r="F74" s="99"/>
      <c r="G74" s="93"/>
      <c r="H74" s="93"/>
      <c r="I74" s="93"/>
      <c r="J74" s="93"/>
      <c r="K74" s="94"/>
      <c r="L74" s="95"/>
      <c r="M74" s="95"/>
      <c r="N74" s="95"/>
      <c r="O74" s="95"/>
      <c r="P74" s="95"/>
      <c r="Q74" s="95"/>
      <c r="R74" s="95"/>
      <c r="S74" s="96"/>
    </row>
    <row r="75" spans="1:20" ht="30" customHeight="1">
      <c r="A75" s="33"/>
      <c r="B75" s="90"/>
      <c r="C75" s="92"/>
      <c r="D75" s="92"/>
      <c r="E75" s="92"/>
      <c r="F75" s="91"/>
      <c r="G75" s="93"/>
      <c r="H75" s="93"/>
      <c r="I75" s="93"/>
      <c r="J75" s="93"/>
      <c r="K75" s="94"/>
      <c r="L75" s="95"/>
      <c r="M75" s="95"/>
      <c r="N75" s="95"/>
      <c r="O75" s="95"/>
      <c r="P75" s="95"/>
      <c r="Q75" s="95"/>
      <c r="R75" s="95"/>
      <c r="S75" s="96"/>
    </row>
    <row r="76" spans="1:20" ht="30" customHeight="1">
      <c r="A76" s="33"/>
      <c r="B76" s="90"/>
      <c r="C76" s="92"/>
      <c r="D76" s="92"/>
      <c r="E76" s="92"/>
      <c r="F76" s="91"/>
      <c r="G76" s="93"/>
      <c r="H76" s="93"/>
      <c r="I76" s="93"/>
      <c r="J76" s="93"/>
      <c r="K76" s="94"/>
      <c r="L76" s="95"/>
      <c r="M76" s="95"/>
      <c r="N76" s="95"/>
      <c r="O76" s="95"/>
      <c r="P76" s="95"/>
      <c r="Q76" s="95"/>
      <c r="R76" s="95"/>
      <c r="S76" s="96"/>
    </row>
    <row r="77" spans="1:20" ht="30" customHeight="1">
      <c r="A77" s="33"/>
      <c r="B77" s="101"/>
      <c r="C77" s="102"/>
      <c r="D77" s="102"/>
      <c r="E77" s="102"/>
      <c r="F77" s="103"/>
      <c r="G77" s="93"/>
      <c r="H77" s="93"/>
      <c r="I77" s="93"/>
      <c r="J77" s="93"/>
      <c r="K77" s="104"/>
      <c r="L77" s="105"/>
      <c r="M77" s="105"/>
      <c r="N77" s="105"/>
      <c r="O77" s="105"/>
      <c r="P77" s="105"/>
      <c r="Q77" s="105"/>
      <c r="R77" s="105"/>
      <c r="S77" s="106"/>
    </row>
    <row r="78" spans="1:20" ht="15" customHeight="1" thickBot="1">
      <c r="A78" s="33"/>
      <c r="B78" s="70"/>
      <c r="C78" s="70"/>
      <c r="D78" s="70"/>
      <c r="E78" s="70"/>
      <c r="F78" s="70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70"/>
      <c r="B79" s="70"/>
      <c r="C79" s="70"/>
      <c r="D79" s="70"/>
      <c r="E79" s="70"/>
      <c r="F79" s="70"/>
      <c r="G79" s="38"/>
      <c r="H79" s="38"/>
      <c r="I79" s="38"/>
      <c r="J79" s="38"/>
      <c r="K79" s="38"/>
      <c r="L79" s="38"/>
      <c r="M79" s="38"/>
      <c r="N79" s="44"/>
      <c r="O79" s="116" t="s">
        <v>30</v>
      </c>
      <c r="P79" s="116"/>
      <c r="Q79" s="116"/>
      <c r="R79" s="117"/>
      <c r="S79" s="61">
        <f>SUM(K74:S77)</f>
        <v>0</v>
      </c>
      <c r="T79" s="22" t="s">
        <v>39</v>
      </c>
    </row>
    <row r="80" spans="1:20" ht="30" customHeight="1">
      <c r="A80" s="40" t="s">
        <v>61</v>
      </c>
      <c r="B80" s="70"/>
      <c r="C80" s="70"/>
      <c r="D80" s="70"/>
      <c r="E80" s="42"/>
      <c r="F80" s="42"/>
      <c r="G80" s="42"/>
      <c r="H80" s="43"/>
      <c r="I80" s="41"/>
      <c r="J80" s="42"/>
      <c r="K80" s="70"/>
      <c r="L80" s="70"/>
      <c r="M80" s="70"/>
      <c r="N80" s="42"/>
      <c r="O80" s="70"/>
      <c r="P80" s="54"/>
      <c r="Q80" s="70"/>
      <c r="R80" s="54"/>
      <c r="S80" s="18"/>
    </row>
    <row r="81" spans="1:23" ht="65.25" customHeight="1">
      <c r="A81" s="33"/>
      <c r="B81" s="85"/>
      <c r="C81" s="85"/>
      <c r="D81" s="85"/>
      <c r="E81" s="85"/>
      <c r="F81" s="85"/>
      <c r="G81" s="86" t="s">
        <v>75</v>
      </c>
      <c r="H81" s="86"/>
      <c r="I81" s="86" t="s">
        <v>48</v>
      </c>
      <c r="J81" s="86"/>
      <c r="K81" s="97" t="s">
        <v>0</v>
      </c>
      <c r="L81" s="98"/>
      <c r="M81" s="99"/>
      <c r="N81" s="97" t="s">
        <v>4</v>
      </c>
      <c r="O81" s="99"/>
      <c r="P81" s="97" t="s">
        <v>66</v>
      </c>
      <c r="Q81" s="98"/>
      <c r="R81" s="99"/>
      <c r="S81" s="72" t="s">
        <v>17</v>
      </c>
    </row>
    <row r="82" spans="1:23" ht="38.25" customHeight="1">
      <c r="A82" s="33"/>
      <c r="B82" s="87"/>
      <c r="C82" s="88"/>
      <c r="D82" s="88"/>
      <c r="E82" s="88"/>
      <c r="F82" s="89"/>
      <c r="G82" s="90"/>
      <c r="H82" s="91"/>
      <c r="I82" s="90"/>
      <c r="J82" s="91"/>
      <c r="K82" s="90"/>
      <c r="L82" s="92"/>
      <c r="M82" s="91"/>
      <c r="N82" s="107" t="s">
        <v>64</v>
      </c>
      <c r="O82" s="108"/>
      <c r="P82" s="90"/>
      <c r="Q82" s="92"/>
      <c r="R82" s="91"/>
      <c r="S82" s="64" t="s">
        <v>62</v>
      </c>
    </row>
    <row r="83" spans="1:23" ht="21.75" customHeight="1">
      <c r="A83" s="33"/>
      <c r="B83" s="83"/>
      <c r="C83" s="83"/>
      <c r="D83" s="83"/>
      <c r="E83" s="83"/>
      <c r="F83" s="83"/>
      <c r="G83" s="84"/>
      <c r="H83" s="84"/>
      <c r="I83" s="84"/>
      <c r="J83" s="84"/>
      <c r="K83" s="101" t="s">
        <v>50</v>
      </c>
      <c r="L83" s="102"/>
      <c r="M83" s="103"/>
      <c r="N83" s="101" t="s">
        <v>51</v>
      </c>
      <c r="O83" s="103"/>
      <c r="P83" s="84" t="s">
        <v>52</v>
      </c>
      <c r="Q83" s="84"/>
      <c r="R83" s="84"/>
      <c r="S83" s="71" t="s">
        <v>53</v>
      </c>
    </row>
    <row r="84" spans="1:23" ht="30" customHeight="1">
      <c r="A84" s="33"/>
      <c r="B84" s="84" t="s">
        <v>32</v>
      </c>
      <c r="C84" s="84"/>
      <c r="D84" s="84"/>
      <c r="E84" s="84"/>
      <c r="F84" s="84"/>
      <c r="G84" s="100"/>
      <c r="H84" s="100"/>
      <c r="I84" s="100"/>
      <c r="J84" s="100"/>
      <c r="K84" s="94"/>
      <c r="L84" s="95"/>
      <c r="M84" s="96"/>
      <c r="N84" s="109">
        <f>TRUNC(K84*1/2,-3)</f>
        <v>0</v>
      </c>
      <c r="O84" s="110"/>
      <c r="P84" s="94"/>
      <c r="Q84" s="95"/>
      <c r="R84" s="96"/>
      <c r="S84" s="52"/>
    </row>
    <row r="85" spans="1:23" ht="30" customHeight="1">
      <c r="A85" s="33"/>
      <c r="B85" s="78"/>
      <c r="C85" s="78"/>
      <c r="D85" s="78"/>
      <c r="E85" s="78"/>
      <c r="F85" s="78"/>
      <c r="G85" s="93"/>
      <c r="H85" s="93"/>
      <c r="I85" s="93"/>
      <c r="J85" s="93"/>
      <c r="K85" s="94"/>
      <c r="L85" s="95"/>
      <c r="M85" s="96"/>
      <c r="N85" s="109">
        <f t="shared" ref="N85:N87" si="8">TRUNC(K85*1/2,-3)</f>
        <v>0</v>
      </c>
      <c r="O85" s="110"/>
      <c r="P85" s="94"/>
      <c r="Q85" s="95"/>
      <c r="R85" s="96"/>
      <c r="S85" s="48"/>
    </row>
    <row r="86" spans="1:23" ht="30" customHeight="1">
      <c r="A86" s="33"/>
      <c r="B86" s="78"/>
      <c r="C86" s="78"/>
      <c r="D86" s="78"/>
      <c r="E86" s="78"/>
      <c r="F86" s="78"/>
      <c r="G86" s="93"/>
      <c r="H86" s="93"/>
      <c r="I86" s="93"/>
      <c r="J86" s="93"/>
      <c r="K86" s="94"/>
      <c r="L86" s="95"/>
      <c r="M86" s="96"/>
      <c r="N86" s="109">
        <f t="shared" si="8"/>
        <v>0</v>
      </c>
      <c r="O86" s="110"/>
      <c r="P86" s="94"/>
      <c r="Q86" s="95"/>
      <c r="R86" s="96"/>
      <c r="S86" s="48"/>
    </row>
    <row r="87" spans="1:23" ht="30" customHeight="1">
      <c r="A87" s="33"/>
      <c r="B87" s="78"/>
      <c r="C87" s="78"/>
      <c r="D87" s="78"/>
      <c r="E87" s="78"/>
      <c r="F87" s="78"/>
      <c r="G87" s="93"/>
      <c r="H87" s="93"/>
      <c r="I87" s="93"/>
      <c r="J87" s="93"/>
      <c r="K87" s="94"/>
      <c r="L87" s="95"/>
      <c r="M87" s="96"/>
      <c r="N87" s="109">
        <f t="shared" si="8"/>
        <v>0</v>
      </c>
      <c r="O87" s="110"/>
      <c r="P87" s="113"/>
      <c r="Q87" s="114"/>
      <c r="R87" s="115"/>
      <c r="S87" s="50"/>
    </row>
    <row r="88" spans="1:23" ht="30" customHeight="1">
      <c r="A88" s="70"/>
      <c r="B88" s="70"/>
      <c r="C88" s="70"/>
      <c r="D88" s="70"/>
      <c r="E88" s="70"/>
      <c r="F88" s="70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70"/>
      <c r="C89" s="70"/>
      <c r="D89" s="70"/>
      <c r="E89" s="70"/>
      <c r="F89" s="70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116" t="s">
        <v>33</v>
      </c>
      <c r="P90" s="116"/>
      <c r="Q90" s="116"/>
      <c r="R90" s="117"/>
      <c r="S90" s="68">
        <f>SUM(S84:S87)</f>
        <v>0</v>
      </c>
      <c r="T90" s="22" t="s">
        <v>40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41</v>
      </c>
      <c r="Q92" s="118">
        <f>S70+S79+S90</f>
        <v>0</v>
      </c>
      <c r="R92" s="119"/>
      <c r="S92" s="120"/>
      <c r="T92" s="22" t="s">
        <v>42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43</v>
      </c>
      <c r="Q94" s="121">
        <f>S57+Q92</f>
        <v>0</v>
      </c>
      <c r="R94" s="122"/>
      <c r="S94" s="123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Q92:S92"/>
    <mergeCell ref="Q94:S94"/>
    <mergeCell ref="G87:H87"/>
    <mergeCell ref="I87:J87"/>
    <mergeCell ref="K87:M87"/>
    <mergeCell ref="N87:O87"/>
    <mergeCell ref="P87:R87"/>
    <mergeCell ref="O90:R90"/>
    <mergeCell ref="P85:R85"/>
    <mergeCell ref="G86:H86"/>
    <mergeCell ref="I86:J86"/>
    <mergeCell ref="K86:M86"/>
    <mergeCell ref="N86:O86"/>
    <mergeCell ref="P86:R86"/>
    <mergeCell ref="B84:F87"/>
    <mergeCell ref="G84:H84"/>
    <mergeCell ref="I84:J84"/>
    <mergeCell ref="K84:M84"/>
    <mergeCell ref="N84:O84"/>
    <mergeCell ref="P84:R84"/>
    <mergeCell ref="G85:H85"/>
    <mergeCell ref="I85:J85"/>
    <mergeCell ref="K85:M85"/>
    <mergeCell ref="N85:O85"/>
    <mergeCell ref="B83:F83"/>
    <mergeCell ref="G83:H83"/>
    <mergeCell ref="I83:J83"/>
    <mergeCell ref="K83:M83"/>
    <mergeCell ref="N83:O83"/>
    <mergeCell ref="P83:R83"/>
    <mergeCell ref="B82:F82"/>
    <mergeCell ref="G82:H82"/>
    <mergeCell ref="I82:J82"/>
    <mergeCell ref="K82:M82"/>
    <mergeCell ref="N82:O82"/>
    <mergeCell ref="P82:R82"/>
    <mergeCell ref="G77:H77"/>
    <mergeCell ref="I77:J77"/>
    <mergeCell ref="K77:S77"/>
    <mergeCell ref="O79:R79"/>
    <mergeCell ref="B81:F81"/>
    <mergeCell ref="G81:H81"/>
    <mergeCell ref="I81:J81"/>
    <mergeCell ref="K81:M81"/>
    <mergeCell ref="N81:O81"/>
    <mergeCell ref="P81:R81"/>
    <mergeCell ref="B74:F77"/>
    <mergeCell ref="G74:H74"/>
    <mergeCell ref="I74:J74"/>
    <mergeCell ref="K74:S74"/>
    <mergeCell ref="G75:H75"/>
    <mergeCell ref="I75:J75"/>
    <mergeCell ref="K75:S75"/>
    <mergeCell ref="G76:H76"/>
    <mergeCell ref="I76:J76"/>
    <mergeCell ref="K76:S76"/>
    <mergeCell ref="O70:R70"/>
    <mergeCell ref="B72:F72"/>
    <mergeCell ref="G72:H72"/>
    <mergeCell ref="I72:J72"/>
    <mergeCell ref="K72:S72"/>
    <mergeCell ref="B73:F73"/>
    <mergeCell ref="G73:H73"/>
    <mergeCell ref="I73:J73"/>
    <mergeCell ref="K73:S73"/>
    <mergeCell ref="P66:R66"/>
    <mergeCell ref="G67:H67"/>
    <mergeCell ref="I67:J67"/>
    <mergeCell ref="P67:R67"/>
    <mergeCell ref="G68:H68"/>
    <mergeCell ref="I68:J68"/>
    <mergeCell ref="P68:R68"/>
    <mergeCell ref="B64:F64"/>
    <mergeCell ref="G64:H64"/>
    <mergeCell ref="I64:J64"/>
    <mergeCell ref="P64:R64"/>
    <mergeCell ref="B65:F68"/>
    <mergeCell ref="G65:H65"/>
    <mergeCell ref="I65:J65"/>
    <mergeCell ref="P65:R65"/>
    <mergeCell ref="G66:H66"/>
    <mergeCell ref="I66:J66"/>
    <mergeCell ref="B62:F62"/>
    <mergeCell ref="G62:H62"/>
    <mergeCell ref="I62:J62"/>
    <mergeCell ref="P62:R62"/>
    <mergeCell ref="B63:F63"/>
    <mergeCell ref="G63:H63"/>
    <mergeCell ref="I63:J63"/>
    <mergeCell ref="P63:R63"/>
    <mergeCell ref="G53:H53"/>
    <mergeCell ref="I53:J53"/>
    <mergeCell ref="K53:M53"/>
    <mergeCell ref="N53:O53"/>
    <mergeCell ref="P53:R53"/>
    <mergeCell ref="A60:T60"/>
    <mergeCell ref="P51:R51"/>
    <mergeCell ref="G52:H52"/>
    <mergeCell ref="I52:J52"/>
    <mergeCell ref="K52:M52"/>
    <mergeCell ref="N52:O52"/>
    <mergeCell ref="P52:R52"/>
    <mergeCell ref="B50:F53"/>
    <mergeCell ref="G50:H50"/>
    <mergeCell ref="I50:J50"/>
    <mergeCell ref="K50:M50"/>
    <mergeCell ref="N50:O50"/>
    <mergeCell ref="P50:R50"/>
    <mergeCell ref="G51:H51"/>
    <mergeCell ref="I51:J51"/>
    <mergeCell ref="K51:M51"/>
    <mergeCell ref="N51:O51"/>
    <mergeCell ref="B49:F49"/>
    <mergeCell ref="G49:H49"/>
    <mergeCell ref="I49:J49"/>
    <mergeCell ref="K49:M49"/>
    <mergeCell ref="N49:O49"/>
    <mergeCell ref="P49:R49"/>
    <mergeCell ref="B48:F48"/>
    <mergeCell ref="G48:H48"/>
    <mergeCell ref="I48:J48"/>
    <mergeCell ref="K48:M48"/>
    <mergeCell ref="N48:O48"/>
    <mergeCell ref="P48:R48"/>
    <mergeCell ref="B47:F47"/>
    <mergeCell ref="G47:H47"/>
    <mergeCell ref="I47:J47"/>
    <mergeCell ref="K47:M47"/>
    <mergeCell ref="N47:O47"/>
    <mergeCell ref="P47:R47"/>
    <mergeCell ref="K41:S41"/>
    <mergeCell ref="G42:H42"/>
    <mergeCell ref="I42:J42"/>
    <mergeCell ref="K42:S42"/>
    <mergeCell ref="G43:H43"/>
    <mergeCell ref="I43:J43"/>
    <mergeCell ref="K43:S43"/>
    <mergeCell ref="B39:F39"/>
    <mergeCell ref="G39:H39"/>
    <mergeCell ref="I39:J39"/>
    <mergeCell ref="K39:S39"/>
    <mergeCell ref="B40:F43"/>
    <mergeCell ref="G40:H40"/>
    <mergeCell ref="I40:J40"/>
    <mergeCell ref="K40:S40"/>
    <mergeCell ref="G41:H41"/>
    <mergeCell ref="I41:J41"/>
    <mergeCell ref="G34:H34"/>
    <mergeCell ref="I34:J34"/>
    <mergeCell ref="P34:R34"/>
    <mergeCell ref="B38:F38"/>
    <mergeCell ref="G38:H38"/>
    <mergeCell ref="I38:J38"/>
    <mergeCell ref="K38:S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B30:F30"/>
    <mergeCell ref="G30:H30"/>
    <mergeCell ref="I30:J30"/>
    <mergeCell ref="P30:R30"/>
    <mergeCell ref="G24:N24"/>
    <mergeCell ref="O24:R24"/>
    <mergeCell ref="B28:F28"/>
    <mergeCell ref="G28:H28"/>
    <mergeCell ref="I28:J28"/>
    <mergeCell ref="P28:R28"/>
    <mergeCell ref="B21:F24"/>
    <mergeCell ref="G21:N21"/>
    <mergeCell ref="O21:R21"/>
    <mergeCell ref="G22:N22"/>
    <mergeCell ref="O22:R22"/>
    <mergeCell ref="G23:N23"/>
    <mergeCell ref="O23:R23"/>
    <mergeCell ref="B29:F29"/>
    <mergeCell ref="G29:H29"/>
    <mergeCell ref="I29:J29"/>
    <mergeCell ref="P29:R29"/>
    <mergeCell ref="A3:T3"/>
    <mergeCell ref="A13:T13"/>
    <mergeCell ref="B15:F15"/>
    <mergeCell ref="G15:R15"/>
    <mergeCell ref="B16:F18"/>
    <mergeCell ref="G16:R16"/>
    <mergeCell ref="G17:R17"/>
    <mergeCell ref="G18:R18"/>
    <mergeCell ref="B20:F20"/>
    <mergeCell ref="G20:N20"/>
    <mergeCell ref="O20:R20"/>
  </mergeCells>
  <phoneticPr fontId="2"/>
  <printOptions horizontalCentered="1"/>
  <pageMargins left="0.43307086614173229" right="7.874015748031496E-2" top="0.74803149606299213" bottom="0.74803149606299213" header="0.31496062992125984" footer="0.31496062992125984"/>
  <pageSetup paperSize="9" scale="44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96"/>
  <sheetViews>
    <sheetView showZeros="0" view="pageBreakPreview" zoomScale="60" zoomScaleNormal="100" zoomScalePageLayoutView="78" workbookViewId="0">
      <selection activeCell="V9" sqref="V9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9.125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78</v>
      </c>
    </row>
    <row r="2" spans="1:20" ht="7.5" customHeight="1"/>
    <row r="3" spans="1:20" ht="45.75" customHeight="1">
      <c r="A3" s="73" t="s">
        <v>77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43.5" customHeight="1">
      <c r="A4" s="4" t="s">
        <v>10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5</v>
      </c>
      <c r="B5" s="8"/>
      <c r="C5" s="8"/>
      <c r="D5" s="8"/>
      <c r="E5" s="8"/>
      <c r="F5" s="5" t="s">
        <v>1</v>
      </c>
      <c r="G5" s="20" t="s">
        <v>73</v>
      </c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11</v>
      </c>
      <c r="B6" s="8"/>
      <c r="C6" s="8"/>
      <c r="D6" s="8"/>
      <c r="E6" s="8"/>
      <c r="F6" s="5" t="s">
        <v>1</v>
      </c>
      <c r="G6" s="27" t="s">
        <v>6</v>
      </c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3</v>
      </c>
      <c r="B7" s="9"/>
      <c r="C7" s="9"/>
      <c r="D7" s="9"/>
      <c r="E7" s="9"/>
      <c r="F7" s="10" t="s">
        <v>1</v>
      </c>
      <c r="G7" s="20" t="s">
        <v>9</v>
      </c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 t="s">
        <v>65</v>
      </c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2</v>
      </c>
      <c r="B9" s="11"/>
      <c r="C9" s="11"/>
      <c r="D9" s="11"/>
      <c r="E9" s="11"/>
      <c r="F9" s="12" t="s">
        <v>1</v>
      </c>
      <c r="G9" s="20" t="s">
        <v>7</v>
      </c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1" t="s">
        <v>12</v>
      </c>
      <c r="B10" s="11"/>
      <c r="C10" s="11"/>
      <c r="D10" s="11"/>
      <c r="E10" s="11"/>
      <c r="F10" s="12" t="s">
        <v>1</v>
      </c>
      <c r="G10" s="20" t="s">
        <v>70</v>
      </c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13</v>
      </c>
      <c r="B11" s="11"/>
      <c r="C11" s="11"/>
      <c r="D11" s="11"/>
      <c r="E11" s="11"/>
      <c r="F11" s="12" t="s">
        <v>1</v>
      </c>
      <c r="G11" s="20" t="s">
        <v>71</v>
      </c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14</v>
      </c>
      <c r="B12" s="11"/>
      <c r="C12" s="11"/>
      <c r="D12" s="11"/>
      <c r="E12" s="11"/>
      <c r="F12" s="12" t="s">
        <v>1</v>
      </c>
      <c r="G12" s="20" t="s">
        <v>8</v>
      </c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74" t="s">
        <v>15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52.5" customHeight="1">
      <c r="A14" s="16" t="s">
        <v>16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75"/>
      <c r="C15" s="76"/>
      <c r="D15" s="76"/>
      <c r="E15" s="76"/>
      <c r="F15" s="77"/>
      <c r="G15" s="75" t="s">
        <v>75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  <c r="S15" s="17" t="s">
        <v>17</v>
      </c>
    </row>
    <row r="16" spans="1:20" ht="30" customHeight="1">
      <c r="A16" s="33"/>
      <c r="B16" s="78" t="s">
        <v>18</v>
      </c>
      <c r="C16" s="78"/>
      <c r="D16" s="78"/>
      <c r="E16" s="78"/>
      <c r="F16" s="78"/>
      <c r="G16" s="79" t="s">
        <v>19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  <c r="S16" s="48">
        <v>106000</v>
      </c>
    </row>
    <row r="17" spans="1:23" ht="30" customHeight="1">
      <c r="A17" s="33"/>
      <c r="B17" s="78"/>
      <c r="C17" s="78"/>
      <c r="D17" s="78"/>
      <c r="E17" s="78"/>
      <c r="F17" s="78"/>
      <c r="G17" s="79" t="s">
        <v>20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/>
      <c r="S17" s="48">
        <v>106000</v>
      </c>
    </row>
    <row r="18" spans="1:23" ht="30" customHeight="1">
      <c r="A18" s="33"/>
      <c r="B18" s="78"/>
      <c r="C18" s="78"/>
      <c r="D18" s="78"/>
      <c r="E18" s="78"/>
      <c r="F18" s="78"/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S18" s="49"/>
    </row>
    <row r="19" spans="1:23" ht="1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18"/>
    </row>
    <row r="20" spans="1:23" ht="30" customHeight="1">
      <c r="A20" s="33"/>
      <c r="B20" s="82"/>
      <c r="C20" s="82"/>
      <c r="D20" s="82"/>
      <c r="E20" s="82"/>
      <c r="F20" s="82"/>
      <c r="G20" s="75" t="s">
        <v>75</v>
      </c>
      <c r="H20" s="76"/>
      <c r="I20" s="76"/>
      <c r="J20" s="76"/>
      <c r="K20" s="76"/>
      <c r="L20" s="76"/>
      <c r="M20" s="76"/>
      <c r="N20" s="76"/>
      <c r="O20" s="75" t="s">
        <v>21</v>
      </c>
      <c r="P20" s="76"/>
      <c r="Q20" s="76"/>
      <c r="R20" s="77"/>
      <c r="S20" s="17" t="s">
        <v>17</v>
      </c>
    </row>
    <row r="21" spans="1:23" ht="30" customHeight="1">
      <c r="A21" s="33"/>
      <c r="B21" s="78" t="s">
        <v>22</v>
      </c>
      <c r="C21" s="78"/>
      <c r="D21" s="78"/>
      <c r="E21" s="78"/>
      <c r="F21" s="78"/>
      <c r="G21" s="79" t="s">
        <v>67</v>
      </c>
      <c r="H21" s="80"/>
      <c r="I21" s="80"/>
      <c r="J21" s="80"/>
      <c r="K21" s="80"/>
      <c r="L21" s="80"/>
      <c r="M21" s="80"/>
      <c r="N21" s="80"/>
      <c r="O21" s="79">
        <v>101</v>
      </c>
      <c r="P21" s="80"/>
      <c r="Q21" s="80"/>
      <c r="R21" s="81"/>
      <c r="S21" s="48">
        <v>19000</v>
      </c>
    </row>
    <row r="22" spans="1:23" ht="30" customHeight="1">
      <c r="A22" s="33"/>
      <c r="B22" s="78"/>
      <c r="C22" s="78"/>
      <c r="D22" s="78"/>
      <c r="E22" s="78"/>
      <c r="F22" s="78"/>
      <c r="G22" s="79" t="s">
        <v>67</v>
      </c>
      <c r="H22" s="80"/>
      <c r="I22" s="80"/>
      <c r="J22" s="80"/>
      <c r="K22" s="80"/>
      <c r="L22" s="80"/>
      <c r="M22" s="80"/>
      <c r="N22" s="80"/>
      <c r="O22" s="79">
        <v>102</v>
      </c>
      <c r="P22" s="80"/>
      <c r="Q22" s="80"/>
      <c r="R22" s="81"/>
      <c r="S22" s="48">
        <v>19000</v>
      </c>
    </row>
    <row r="23" spans="1:23" ht="30" customHeight="1">
      <c r="A23" s="33"/>
      <c r="B23" s="78"/>
      <c r="C23" s="78"/>
      <c r="D23" s="78"/>
      <c r="E23" s="78"/>
      <c r="F23" s="78"/>
      <c r="G23" s="79" t="s">
        <v>45</v>
      </c>
      <c r="H23" s="80"/>
      <c r="I23" s="80"/>
      <c r="J23" s="80"/>
      <c r="K23" s="80"/>
      <c r="L23" s="80"/>
      <c r="M23" s="80"/>
      <c r="N23" s="80"/>
      <c r="O23" s="79">
        <v>203</v>
      </c>
      <c r="P23" s="80"/>
      <c r="Q23" s="80"/>
      <c r="R23" s="81"/>
      <c r="S23" s="48">
        <v>19000</v>
      </c>
    </row>
    <row r="24" spans="1:23" ht="30" customHeight="1">
      <c r="A24" s="33"/>
      <c r="B24" s="78"/>
      <c r="C24" s="78"/>
      <c r="D24" s="78"/>
      <c r="E24" s="78"/>
      <c r="F24" s="78"/>
      <c r="G24" s="79"/>
      <c r="H24" s="80"/>
      <c r="I24" s="80"/>
      <c r="J24" s="80"/>
      <c r="K24" s="80"/>
      <c r="L24" s="80"/>
      <c r="M24" s="80"/>
      <c r="N24" s="80"/>
      <c r="O24" s="79"/>
      <c r="P24" s="80"/>
      <c r="Q24" s="80"/>
      <c r="R24" s="81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34"/>
      <c r="C26" s="34"/>
      <c r="D26" s="34"/>
      <c r="E26" s="34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23</v>
      </c>
      <c r="S26" s="65">
        <f>S16+S17+S18+S21+S22+S23+S24</f>
        <v>269000</v>
      </c>
      <c r="T26" s="22" t="s">
        <v>24</v>
      </c>
    </row>
    <row r="27" spans="1:23" ht="30" customHeight="1">
      <c r="A27" s="40" t="s">
        <v>25</v>
      </c>
      <c r="B27" s="34"/>
      <c r="C27" s="34"/>
      <c r="D27" s="34"/>
      <c r="E27" s="42"/>
      <c r="F27" s="42"/>
      <c r="G27" s="42"/>
      <c r="H27" s="43"/>
      <c r="I27" s="41"/>
      <c r="J27" s="42"/>
      <c r="K27" s="34"/>
      <c r="L27" s="34"/>
      <c r="M27" s="34"/>
      <c r="N27" s="42"/>
      <c r="O27" s="34"/>
      <c r="P27" s="54"/>
      <c r="Q27" s="34"/>
      <c r="R27" s="54"/>
      <c r="S27" s="18"/>
    </row>
    <row r="28" spans="1:23" ht="65.25" customHeight="1">
      <c r="A28" s="33"/>
      <c r="B28" s="85"/>
      <c r="C28" s="85"/>
      <c r="D28" s="85"/>
      <c r="E28" s="85"/>
      <c r="F28" s="85"/>
      <c r="G28" s="86" t="s">
        <v>75</v>
      </c>
      <c r="H28" s="86"/>
      <c r="I28" s="86" t="s">
        <v>48</v>
      </c>
      <c r="J28" s="86"/>
      <c r="K28" s="21" t="s">
        <v>46</v>
      </c>
      <c r="L28" s="21" t="s">
        <v>47</v>
      </c>
      <c r="M28" s="21" t="s">
        <v>0</v>
      </c>
      <c r="N28" s="21" t="s">
        <v>4</v>
      </c>
      <c r="O28" s="21" t="s">
        <v>49</v>
      </c>
      <c r="P28" s="86" t="s">
        <v>44</v>
      </c>
      <c r="Q28" s="86"/>
      <c r="R28" s="86"/>
      <c r="S28" s="21" t="s">
        <v>17</v>
      </c>
    </row>
    <row r="29" spans="1:23" ht="38.25" customHeight="1">
      <c r="A29" s="33"/>
      <c r="B29" s="87"/>
      <c r="C29" s="88"/>
      <c r="D29" s="88"/>
      <c r="E29" s="88"/>
      <c r="F29" s="89"/>
      <c r="G29" s="90"/>
      <c r="H29" s="91"/>
      <c r="I29" s="90"/>
      <c r="J29" s="91"/>
      <c r="K29" s="60"/>
      <c r="L29" s="60"/>
      <c r="M29" s="60"/>
      <c r="N29" s="55" t="s">
        <v>58</v>
      </c>
      <c r="O29" s="60"/>
      <c r="P29" s="90"/>
      <c r="Q29" s="92"/>
      <c r="R29" s="91"/>
      <c r="S29" s="64" t="s">
        <v>59</v>
      </c>
      <c r="W29" s="15"/>
    </row>
    <row r="30" spans="1:23" ht="21.75" customHeight="1">
      <c r="A30" s="33"/>
      <c r="B30" s="83"/>
      <c r="C30" s="83"/>
      <c r="D30" s="83"/>
      <c r="E30" s="83"/>
      <c r="F30" s="83"/>
      <c r="G30" s="84"/>
      <c r="H30" s="84"/>
      <c r="I30" s="84"/>
      <c r="J30" s="84"/>
      <c r="K30" s="56" t="s">
        <v>50</v>
      </c>
      <c r="L30" s="56" t="s">
        <v>51</v>
      </c>
      <c r="M30" s="56" t="s">
        <v>52</v>
      </c>
      <c r="N30" s="56" t="s">
        <v>53</v>
      </c>
      <c r="O30" s="56" t="s">
        <v>54</v>
      </c>
      <c r="P30" s="84" t="s">
        <v>56</v>
      </c>
      <c r="Q30" s="84"/>
      <c r="R30" s="84"/>
      <c r="S30" s="56" t="s">
        <v>57</v>
      </c>
    </row>
    <row r="31" spans="1:23" ht="30" customHeight="1">
      <c r="A31" s="33"/>
      <c r="B31" s="84" t="s">
        <v>26</v>
      </c>
      <c r="C31" s="84"/>
      <c r="D31" s="84"/>
      <c r="E31" s="84"/>
      <c r="F31" s="84"/>
      <c r="G31" s="100" t="s">
        <v>19</v>
      </c>
      <c r="H31" s="100"/>
      <c r="I31" s="100">
        <v>101</v>
      </c>
      <c r="J31" s="100"/>
      <c r="K31" s="52">
        <v>10000</v>
      </c>
      <c r="L31" s="57">
        <v>10</v>
      </c>
      <c r="M31" s="52">
        <f>K31*L31</f>
        <v>100000</v>
      </c>
      <c r="N31" s="53">
        <f>TRUNC(M31*2/3,-3)</f>
        <v>66000</v>
      </c>
      <c r="O31" s="53">
        <v>86000</v>
      </c>
      <c r="P31" s="113"/>
      <c r="Q31" s="114"/>
      <c r="R31" s="115"/>
      <c r="S31" s="52">
        <f>N31</f>
        <v>66000</v>
      </c>
    </row>
    <row r="32" spans="1:23" ht="30" customHeight="1">
      <c r="A32" s="33"/>
      <c r="B32" s="78"/>
      <c r="C32" s="78"/>
      <c r="D32" s="78"/>
      <c r="E32" s="78"/>
      <c r="F32" s="78"/>
      <c r="G32" s="93" t="s">
        <v>19</v>
      </c>
      <c r="H32" s="93"/>
      <c r="I32" s="93">
        <v>102</v>
      </c>
      <c r="J32" s="93"/>
      <c r="K32" s="52">
        <v>10000</v>
      </c>
      <c r="L32" s="58">
        <v>10</v>
      </c>
      <c r="M32" s="48">
        <f t="shared" ref="M32:M33" si="0">K32*L32</f>
        <v>100000</v>
      </c>
      <c r="N32" s="51">
        <f t="shared" ref="N32:N33" si="1">TRUNC(M32*2/3,-3)</f>
        <v>66000</v>
      </c>
      <c r="O32" s="51">
        <v>86000</v>
      </c>
      <c r="P32" s="113"/>
      <c r="Q32" s="114"/>
      <c r="R32" s="115"/>
      <c r="S32" s="52">
        <f>N32</f>
        <v>66000</v>
      </c>
    </row>
    <row r="33" spans="1:23" ht="30" customHeight="1">
      <c r="A33" s="33"/>
      <c r="B33" s="78"/>
      <c r="C33" s="78"/>
      <c r="D33" s="78"/>
      <c r="E33" s="78"/>
      <c r="F33" s="78"/>
      <c r="G33" s="93" t="s">
        <v>20</v>
      </c>
      <c r="H33" s="93"/>
      <c r="I33" s="93">
        <v>203</v>
      </c>
      <c r="J33" s="93"/>
      <c r="K33" s="48">
        <v>12000</v>
      </c>
      <c r="L33" s="58">
        <v>9</v>
      </c>
      <c r="M33" s="48">
        <f t="shared" si="0"/>
        <v>108000</v>
      </c>
      <c r="N33" s="51">
        <f t="shared" si="1"/>
        <v>72000</v>
      </c>
      <c r="O33" s="51">
        <v>86000</v>
      </c>
      <c r="P33" s="113"/>
      <c r="Q33" s="114"/>
      <c r="R33" s="115"/>
      <c r="S33" s="52">
        <f>N33</f>
        <v>72000</v>
      </c>
    </row>
    <row r="34" spans="1:23" ht="30" customHeight="1">
      <c r="A34" s="33"/>
      <c r="B34" s="78"/>
      <c r="C34" s="78"/>
      <c r="D34" s="78"/>
      <c r="E34" s="78"/>
      <c r="F34" s="78"/>
      <c r="G34" s="93"/>
      <c r="H34" s="93"/>
      <c r="I34" s="93"/>
      <c r="J34" s="93"/>
      <c r="K34" s="48"/>
      <c r="L34" s="58"/>
      <c r="M34" s="48"/>
      <c r="N34" s="51">
        <f>TRUNC(M34*2/3,-3)</f>
        <v>0</v>
      </c>
      <c r="O34" s="51"/>
      <c r="P34" s="113"/>
      <c r="Q34" s="114"/>
      <c r="R34" s="115"/>
      <c r="S34" s="50"/>
      <c r="W34" s="3"/>
    </row>
    <row r="35" spans="1:23" ht="15" customHeight="1" thickBot="1">
      <c r="A35" s="33"/>
      <c r="B35" s="34"/>
      <c r="C35" s="34"/>
      <c r="D35" s="34"/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34"/>
      <c r="B36" s="34"/>
      <c r="C36" s="34"/>
      <c r="D36" s="34"/>
      <c r="E36" s="34"/>
      <c r="F36" s="34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27</v>
      </c>
      <c r="S36" s="62">
        <f>SUM(S31:S34)</f>
        <v>204000</v>
      </c>
      <c r="T36" s="22" t="s">
        <v>28</v>
      </c>
    </row>
    <row r="37" spans="1:23" ht="30" customHeight="1">
      <c r="A37" s="40" t="s">
        <v>60</v>
      </c>
      <c r="B37" s="34"/>
      <c r="C37" s="34"/>
      <c r="D37" s="34"/>
      <c r="E37" s="42"/>
      <c r="F37" s="42"/>
      <c r="G37" s="42"/>
      <c r="H37" s="43"/>
      <c r="I37" s="41"/>
      <c r="J37" s="42"/>
      <c r="K37" s="34"/>
      <c r="L37" s="34"/>
      <c r="M37" s="34"/>
      <c r="N37" s="42"/>
      <c r="O37" s="34"/>
      <c r="P37" s="54"/>
      <c r="Q37" s="34"/>
      <c r="R37" s="54"/>
      <c r="S37" s="18"/>
    </row>
    <row r="38" spans="1:23" ht="65.25" customHeight="1">
      <c r="A38" s="33"/>
      <c r="B38" s="85"/>
      <c r="C38" s="85"/>
      <c r="D38" s="85"/>
      <c r="E38" s="85"/>
      <c r="F38" s="85"/>
      <c r="G38" s="86" t="s">
        <v>75</v>
      </c>
      <c r="H38" s="86"/>
      <c r="I38" s="86" t="s">
        <v>48</v>
      </c>
      <c r="J38" s="86"/>
      <c r="K38" s="97" t="s">
        <v>17</v>
      </c>
      <c r="L38" s="98"/>
      <c r="M38" s="98"/>
      <c r="N38" s="98"/>
      <c r="O38" s="98"/>
      <c r="P38" s="98"/>
      <c r="Q38" s="98"/>
      <c r="R38" s="98"/>
      <c r="S38" s="99"/>
    </row>
    <row r="39" spans="1:23" ht="31.5" customHeight="1">
      <c r="A39" s="33"/>
      <c r="B39" s="87"/>
      <c r="C39" s="88"/>
      <c r="D39" s="88"/>
      <c r="E39" s="88"/>
      <c r="F39" s="89"/>
      <c r="G39" s="90"/>
      <c r="H39" s="91"/>
      <c r="I39" s="90"/>
      <c r="J39" s="91"/>
      <c r="K39" s="90" t="s">
        <v>74</v>
      </c>
      <c r="L39" s="92"/>
      <c r="M39" s="92"/>
      <c r="N39" s="92"/>
      <c r="O39" s="92"/>
      <c r="P39" s="92"/>
      <c r="Q39" s="92"/>
      <c r="R39" s="92"/>
      <c r="S39" s="91"/>
    </row>
    <row r="40" spans="1:23" ht="30" customHeight="1">
      <c r="A40" s="33"/>
      <c r="B40" s="97" t="s">
        <v>29</v>
      </c>
      <c r="C40" s="98"/>
      <c r="D40" s="98"/>
      <c r="E40" s="98"/>
      <c r="F40" s="99"/>
      <c r="G40" s="93" t="s">
        <v>19</v>
      </c>
      <c r="H40" s="93"/>
      <c r="I40" s="93">
        <v>101</v>
      </c>
      <c r="J40" s="93"/>
      <c r="K40" s="94">
        <v>72000</v>
      </c>
      <c r="L40" s="95"/>
      <c r="M40" s="95"/>
      <c r="N40" s="95"/>
      <c r="O40" s="95"/>
      <c r="P40" s="95"/>
      <c r="Q40" s="95"/>
      <c r="R40" s="95"/>
      <c r="S40" s="96"/>
    </row>
    <row r="41" spans="1:23" ht="30" customHeight="1">
      <c r="A41" s="33"/>
      <c r="B41" s="90"/>
      <c r="C41" s="92"/>
      <c r="D41" s="92"/>
      <c r="E41" s="92"/>
      <c r="F41" s="91"/>
      <c r="G41" s="93" t="s">
        <v>19</v>
      </c>
      <c r="H41" s="93"/>
      <c r="I41" s="93">
        <v>102</v>
      </c>
      <c r="J41" s="93"/>
      <c r="K41" s="94">
        <v>72000</v>
      </c>
      <c r="L41" s="95"/>
      <c r="M41" s="95"/>
      <c r="N41" s="95"/>
      <c r="O41" s="95"/>
      <c r="P41" s="95"/>
      <c r="Q41" s="95"/>
      <c r="R41" s="95"/>
      <c r="S41" s="96"/>
    </row>
    <row r="42" spans="1:23" ht="30" customHeight="1">
      <c r="A42" s="33"/>
      <c r="B42" s="90"/>
      <c r="C42" s="92"/>
      <c r="D42" s="92"/>
      <c r="E42" s="92"/>
      <c r="F42" s="91"/>
      <c r="G42" s="93" t="s">
        <v>20</v>
      </c>
      <c r="H42" s="93"/>
      <c r="I42" s="93">
        <v>203</v>
      </c>
      <c r="J42" s="93"/>
      <c r="K42" s="94">
        <v>64000</v>
      </c>
      <c r="L42" s="95"/>
      <c r="M42" s="95"/>
      <c r="N42" s="95"/>
      <c r="O42" s="95"/>
      <c r="P42" s="95"/>
      <c r="Q42" s="95"/>
      <c r="R42" s="95"/>
      <c r="S42" s="96"/>
    </row>
    <row r="43" spans="1:23" ht="30" customHeight="1">
      <c r="A43" s="33"/>
      <c r="B43" s="101"/>
      <c r="C43" s="102"/>
      <c r="D43" s="102"/>
      <c r="E43" s="102"/>
      <c r="F43" s="103"/>
      <c r="G43" s="93"/>
      <c r="H43" s="93"/>
      <c r="I43" s="93"/>
      <c r="J43" s="93"/>
      <c r="K43" s="104"/>
      <c r="L43" s="105"/>
      <c r="M43" s="105"/>
      <c r="N43" s="105"/>
      <c r="O43" s="105"/>
      <c r="P43" s="105"/>
      <c r="Q43" s="105"/>
      <c r="R43" s="105"/>
      <c r="S43" s="106"/>
    </row>
    <row r="44" spans="1:23" ht="15" customHeight="1" thickBot="1">
      <c r="A44" s="33"/>
      <c r="B44" s="34"/>
      <c r="C44" s="34"/>
      <c r="D44" s="34"/>
      <c r="E44" s="34"/>
      <c r="F44" s="34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34"/>
      <c r="B45" s="34"/>
      <c r="C45" s="34"/>
      <c r="D45" s="34"/>
      <c r="E45" s="34"/>
      <c r="F45" s="34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30</v>
      </c>
      <c r="S45" s="62">
        <f>SUM(K40:S43)</f>
        <v>208000</v>
      </c>
      <c r="T45" s="22" t="s">
        <v>31</v>
      </c>
    </row>
    <row r="46" spans="1:23" ht="30" customHeight="1">
      <c r="A46" s="40" t="s">
        <v>61</v>
      </c>
      <c r="B46" s="34"/>
      <c r="C46" s="34"/>
      <c r="D46" s="34"/>
      <c r="E46" s="42"/>
      <c r="F46" s="42"/>
      <c r="G46" s="42"/>
      <c r="H46" s="43"/>
      <c r="I46" s="41"/>
      <c r="J46" s="42"/>
      <c r="K46" s="34"/>
      <c r="L46" s="34"/>
      <c r="M46" s="34"/>
      <c r="N46" s="42"/>
      <c r="O46" s="34"/>
      <c r="P46" s="54"/>
      <c r="Q46" s="34"/>
      <c r="R46" s="54"/>
      <c r="S46" s="18"/>
    </row>
    <row r="47" spans="1:23" ht="65.25" customHeight="1">
      <c r="A47" s="33"/>
      <c r="B47" s="85"/>
      <c r="C47" s="85"/>
      <c r="D47" s="85"/>
      <c r="E47" s="85"/>
      <c r="F47" s="85"/>
      <c r="G47" s="86" t="s">
        <v>75</v>
      </c>
      <c r="H47" s="86"/>
      <c r="I47" s="86" t="s">
        <v>48</v>
      </c>
      <c r="J47" s="86"/>
      <c r="K47" s="97" t="s">
        <v>0</v>
      </c>
      <c r="L47" s="98"/>
      <c r="M47" s="99"/>
      <c r="N47" s="97" t="s">
        <v>4</v>
      </c>
      <c r="O47" s="99"/>
      <c r="P47" s="97" t="s">
        <v>66</v>
      </c>
      <c r="Q47" s="98"/>
      <c r="R47" s="99"/>
      <c r="S47" s="21" t="s">
        <v>17</v>
      </c>
    </row>
    <row r="48" spans="1:23" ht="38.25" customHeight="1">
      <c r="A48" s="33"/>
      <c r="B48" s="87"/>
      <c r="C48" s="88"/>
      <c r="D48" s="88"/>
      <c r="E48" s="88"/>
      <c r="F48" s="89"/>
      <c r="G48" s="90"/>
      <c r="H48" s="91"/>
      <c r="I48" s="90"/>
      <c r="J48" s="91"/>
      <c r="K48" s="90"/>
      <c r="L48" s="92"/>
      <c r="M48" s="91"/>
      <c r="N48" s="107" t="s">
        <v>55</v>
      </c>
      <c r="O48" s="108"/>
      <c r="P48" s="90"/>
      <c r="Q48" s="92"/>
      <c r="R48" s="91"/>
      <c r="S48" s="64" t="s">
        <v>62</v>
      </c>
    </row>
    <row r="49" spans="1:20" ht="21.75" customHeight="1">
      <c r="A49" s="33"/>
      <c r="B49" s="83"/>
      <c r="C49" s="83"/>
      <c r="D49" s="83"/>
      <c r="E49" s="83"/>
      <c r="F49" s="83"/>
      <c r="G49" s="84"/>
      <c r="H49" s="84"/>
      <c r="I49" s="84"/>
      <c r="J49" s="84"/>
      <c r="K49" s="101" t="s">
        <v>50</v>
      </c>
      <c r="L49" s="102"/>
      <c r="M49" s="103"/>
      <c r="N49" s="101" t="s">
        <v>51</v>
      </c>
      <c r="O49" s="103"/>
      <c r="P49" s="84" t="s">
        <v>52</v>
      </c>
      <c r="Q49" s="84"/>
      <c r="R49" s="84"/>
      <c r="S49" s="56" t="s">
        <v>53</v>
      </c>
    </row>
    <row r="50" spans="1:20" ht="30" customHeight="1">
      <c r="A50" s="33"/>
      <c r="B50" s="84" t="s">
        <v>32</v>
      </c>
      <c r="C50" s="84"/>
      <c r="D50" s="84"/>
      <c r="E50" s="84"/>
      <c r="F50" s="84"/>
      <c r="G50" s="100" t="s">
        <v>19</v>
      </c>
      <c r="H50" s="100"/>
      <c r="I50" s="100">
        <v>101</v>
      </c>
      <c r="J50" s="100"/>
      <c r="K50" s="94">
        <v>100000</v>
      </c>
      <c r="L50" s="95"/>
      <c r="M50" s="96"/>
      <c r="N50" s="109">
        <f>TRUNC(K50*2/3,-3)</f>
        <v>66000</v>
      </c>
      <c r="O50" s="110"/>
      <c r="P50" s="94">
        <v>66000</v>
      </c>
      <c r="Q50" s="95"/>
      <c r="R50" s="96"/>
      <c r="S50" s="52">
        <f>N50</f>
        <v>66000</v>
      </c>
    </row>
    <row r="51" spans="1:20" ht="30" customHeight="1">
      <c r="A51" s="33"/>
      <c r="B51" s="78"/>
      <c r="C51" s="78"/>
      <c r="D51" s="78"/>
      <c r="E51" s="78"/>
      <c r="F51" s="78"/>
      <c r="G51" s="93" t="s">
        <v>19</v>
      </c>
      <c r="H51" s="93"/>
      <c r="I51" s="93">
        <v>102</v>
      </c>
      <c r="J51" s="93"/>
      <c r="K51" s="94">
        <v>80000</v>
      </c>
      <c r="L51" s="95"/>
      <c r="M51" s="96"/>
      <c r="N51" s="109">
        <f t="shared" ref="N51:N53" si="2">TRUNC(K51*2/3,-3)</f>
        <v>53000</v>
      </c>
      <c r="O51" s="110"/>
      <c r="P51" s="94">
        <v>66000</v>
      </c>
      <c r="Q51" s="95"/>
      <c r="R51" s="96"/>
      <c r="S51" s="52">
        <f t="shared" ref="S51:S52" si="3">N51</f>
        <v>53000</v>
      </c>
    </row>
    <row r="52" spans="1:20" ht="30" customHeight="1">
      <c r="A52" s="33"/>
      <c r="B52" s="78"/>
      <c r="C52" s="78"/>
      <c r="D52" s="78"/>
      <c r="E52" s="78"/>
      <c r="F52" s="78"/>
      <c r="G52" s="93" t="s">
        <v>20</v>
      </c>
      <c r="H52" s="93"/>
      <c r="I52" s="93">
        <v>203</v>
      </c>
      <c r="J52" s="93"/>
      <c r="K52" s="94">
        <v>70000</v>
      </c>
      <c r="L52" s="95"/>
      <c r="M52" s="96"/>
      <c r="N52" s="109">
        <f>TRUNC(K52*2/3,-3)</f>
        <v>46000</v>
      </c>
      <c r="O52" s="110"/>
      <c r="P52" s="94">
        <v>66000</v>
      </c>
      <c r="Q52" s="95"/>
      <c r="R52" s="96"/>
      <c r="S52" s="52">
        <f t="shared" si="3"/>
        <v>46000</v>
      </c>
    </row>
    <row r="53" spans="1:20" ht="30" customHeight="1">
      <c r="A53" s="33"/>
      <c r="B53" s="78"/>
      <c r="C53" s="78"/>
      <c r="D53" s="78"/>
      <c r="E53" s="78"/>
      <c r="F53" s="78"/>
      <c r="G53" s="93"/>
      <c r="H53" s="93"/>
      <c r="I53" s="93"/>
      <c r="J53" s="93"/>
      <c r="K53" s="94"/>
      <c r="L53" s="95"/>
      <c r="M53" s="96"/>
      <c r="N53" s="111">
        <f t="shared" si="2"/>
        <v>0</v>
      </c>
      <c r="O53" s="112"/>
      <c r="P53" s="113"/>
      <c r="Q53" s="114"/>
      <c r="R53" s="115"/>
      <c r="S53" s="52">
        <f>N53</f>
        <v>0</v>
      </c>
    </row>
    <row r="54" spans="1:20" ht="15" customHeight="1" thickBot="1">
      <c r="A54" s="33"/>
      <c r="B54" s="34"/>
      <c r="C54" s="34"/>
      <c r="D54" s="34"/>
      <c r="E54" s="34"/>
      <c r="F54" s="34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</row>
    <row r="55" spans="1:20" ht="30" customHeight="1" thickBot="1">
      <c r="O55" s="38"/>
      <c r="P55" s="39"/>
      <c r="Q55" s="63"/>
      <c r="R55" s="39" t="s">
        <v>33</v>
      </c>
      <c r="S55" s="62">
        <f>SUM(S50:S53)</f>
        <v>165000</v>
      </c>
      <c r="T55" s="22" t="s">
        <v>34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35</v>
      </c>
      <c r="Q57" s="67">
        <f>Q26+Q36+Q45+Q55</f>
        <v>0</v>
      </c>
      <c r="R57" s="67"/>
      <c r="S57" s="66">
        <f>S26+S36+S45+S55</f>
        <v>846000</v>
      </c>
      <c r="T57" s="22" t="s">
        <v>36</v>
      </c>
    </row>
    <row r="58" spans="1:20" ht="15" customHeight="1"/>
    <row r="59" spans="1:20" ht="15" customHeight="1"/>
    <row r="60" spans="1:20" ht="113.25" customHeight="1">
      <c r="A60" s="74" t="s">
        <v>37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</row>
    <row r="61" spans="1:20" ht="52.5" customHeight="1">
      <c r="A61" s="40" t="s">
        <v>25</v>
      </c>
      <c r="B61" s="34"/>
      <c r="C61" s="34"/>
      <c r="D61" s="34"/>
      <c r="E61" s="42"/>
      <c r="F61" s="42"/>
      <c r="G61" s="42"/>
      <c r="H61" s="43"/>
      <c r="I61" s="41"/>
      <c r="J61" s="42"/>
      <c r="K61" s="34"/>
      <c r="L61" s="34"/>
      <c r="M61" s="34"/>
      <c r="N61" s="42"/>
      <c r="O61" s="34"/>
      <c r="P61" s="54"/>
      <c r="Q61" s="34"/>
      <c r="R61" s="54"/>
      <c r="S61" s="18"/>
    </row>
    <row r="62" spans="1:20" ht="65.25" customHeight="1">
      <c r="A62" s="33"/>
      <c r="B62" s="85"/>
      <c r="C62" s="85"/>
      <c r="D62" s="85"/>
      <c r="E62" s="85"/>
      <c r="F62" s="85"/>
      <c r="G62" s="86" t="s">
        <v>75</v>
      </c>
      <c r="H62" s="86"/>
      <c r="I62" s="86" t="s">
        <v>48</v>
      </c>
      <c r="J62" s="86"/>
      <c r="K62" s="21" t="s">
        <v>46</v>
      </c>
      <c r="L62" s="21" t="s">
        <v>47</v>
      </c>
      <c r="M62" s="21" t="s">
        <v>0</v>
      </c>
      <c r="N62" s="21" t="s">
        <v>4</v>
      </c>
      <c r="O62" s="21" t="s">
        <v>49</v>
      </c>
      <c r="P62" s="86" t="s">
        <v>44</v>
      </c>
      <c r="Q62" s="86"/>
      <c r="R62" s="86"/>
      <c r="S62" s="21" t="s">
        <v>17</v>
      </c>
    </row>
    <row r="63" spans="1:20" ht="38.25" customHeight="1">
      <c r="A63" s="33"/>
      <c r="B63" s="87"/>
      <c r="C63" s="88"/>
      <c r="D63" s="88"/>
      <c r="E63" s="88"/>
      <c r="F63" s="89"/>
      <c r="G63" s="90"/>
      <c r="H63" s="91"/>
      <c r="I63" s="90"/>
      <c r="J63" s="91"/>
      <c r="K63" s="60"/>
      <c r="L63" s="60"/>
      <c r="M63" s="60"/>
      <c r="N63" s="55" t="s">
        <v>63</v>
      </c>
      <c r="O63" s="60"/>
      <c r="P63" s="90"/>
      <c r="Q63" s="92"/>
      <c r="R63" s="91"/>
      <c r="S63" s="55" t="s">
        <v>59</v>
      </c>
    </row>
    <row r="64" spans="1:20" ht="21.75" customHeight="1">
      <c r="A64" s="33"/>
      <c r="B64" s="83"/>
      <c r="C64" s="83"/>
      <c r="D64" s="83"/>
      <c r="E64" s="83"/>
      <c r="F64" s="83"/>
      <c r="G64" s="84"/>
      <c r="H64" s="84"/>
      <c r="I64" s="84"/>
      <c r="J64" s="84"/>
      <c r="K64" s="56" t="s">
        <v>50</v>
      </c>
      <c r="L64" s="56" t="s">
        <v>51</v>
      </c>
      <c r="M64" s="56" t="s">
        <v>52</v>
      </c>
      <c r="N64" s="56" t="s">
        <v>53</v>
      </c>
      <c r="O64" s="56" t="s">
        <v>54</v>
      </c>
      <c r="P64" s="84" t="s">
        <v>56</v>
      </c>
      <c r="Q64" s="84"/>
      <c r="R64" s="84"/>
      <c r="S64" s="56" t="s">
        <v>57</v>
      </c>
    </row>
    <row r="65" spans="1:20" ht="30" customHeight="1">
      <c r="A65" s="33"/>
      <c r="B65" s="84" t="s">
        <v>26</v>
      </c>
      <c r="C65" s="84"/>
      <c r="D65" s="84"/>
      <c r="E65" s="84"/>
      <c r="F65" s="84"/>
      <c r="G65" s="100"/>
      <c r="H65" s="100"/>
      <c r="I65" s="100"/>
      <c r="J65" s="100"/>
      <c r="K65" s="52"/>
      <c r="L65" s="57"/>
      <c r="M65" s="52">
        <f>K65*L65</f>
        <v>0</v>
      </c>
      <c r="N65" s="51">
        <f>TRUNC(M65*1/2,-3)</f>
        <v>0</v>
      </c>
      <c r="O65" s="53"/>
      <c r="P65" s="113"/>
      <c r="Q65" s="114"/>
      <c r="R65" s="115"/>
      <c r="S65" s="52"/>
    </row>
    <row r="66" spans="1:20" ht="30" customHeight="1">
      <c r="A66" s="33"/>
      <c r="B66" s="78"/>
      <c r="C66" s="78"/>
      <c r="D66" s="78"/>
      <c r="E66" s="78"/>
      <c r="F66" s="78"/>
      <c r="G66" s="93"/>
      <c r="H66" s="93"/>
      <c r="I66" s="93"/>
      <c r="J66" s="93"/>
      <c r="K66" s="48"/>
      <c r="L66" s="58"/>
      <c r="M66" s="48">
        <f t="shared" ref="M66:M67" si="4">K66*L66</f>
        <v>0</v>
      </c>
      <c r="N66" s="51">
        <f t="shared" ref="N66:N68" si="5">TRUNC(M66*1/2,-3)</f>
        <v>0</v>
      </c>
      <c r="O66" s="53"/>
      <c r="P66" s="113"/>
      <c r="Q66" s="114"/>
      <c r="R66" s="115"/>
      <c r="S66" s="48"/>
    </row>
    <row r="67" spans="1:20" ht="30" customHeight="1">
      <c r="A67" s="33"/>
      <c r="B67" s="78"/>
      <c r="C67" s="78"/>
      <c r="D67" s="78"/>
      <c r="E67" s="78"/>
      <c r="F67" s="78"/>
      <c r="G67" s="93"/>
      <c r="H67" s="93"/>
      <c r="I67" s="93"/>
      <c r="J67" s="93"/>
      <c r="K67" s="48"/>
      <c r="L67" s="58"/>
      <c r="M67" s="48">
        <f t="shared" si="4"/>
        <v>0</v>
      </c>
      <c r="N67" s="51">
        <f t="shared" si="5"/>
        <v>0</v>
      </c>
      <c r="O67" s="53"/>
      <c r="P67" s="113"/>
      <c r="Q67" s="114"/>
      <c r="R67" s="115"/>
      <c r="S67" s="48"/>
    </row>
    <row r="68" spans="1:20" ht="30" customHeight="1">
      <c r="A68" s="33"/>
      <c r="B68" s="78"/>
      <c r="C68" s="78"/>
      <c r="D68" s="78"/>
      <c r="E68" s="78"/>
      <c r="F68" s="78"/>
      <c r="G68" s="93"/>
      <c r="H68" s="93"/>
      <c r="I68" s="93"/>
      <c r="J68" s="93"/>
      <c r="K68" s="48"/>
      <c r="L68" s="58"/>
      <c r="M68" s="48"/>
      <c r="N68" s="51">
        <f t="shared" si="5"/>
        <v>0</v>
      </c>
      <c r="O68" s="53"/>
      <c r="P68" s="113"/>
      <c r="Q68" s="114"/>
      <c r="R68" s="115"/>
      <c r="S68" s="50"/>
    </row>
    <row r="69" spans="1:20" ht="15" customHeight="1" thickBot="1">
      <c r="A69" s="33"/>
      <c r="B69" s="34"/>
      <c r="C69" s="34"/>
      <c r="D69" s="34"/>
      <c r="E69" s="34"/>
      <c r="F69" s="3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34"/>
      <c r="B70" s="34"/>
      <c r="C70" s="34"/>
      <c r="D70" s="34"/>
      <c r="E70" s="34"/>
      <c r="F70" s="34"/>
      <c r="G70" s="38"/>
      <c r="H70" s="38"/>
      <c r="I70" s="38"/>
      <c r="J70" s="38"/>
      <c r="K70" s="38"/>
      <c r="L70" s="38"/>
      <c r="M70" s="38"/>
      <c r="N70" s="44"/>
      <c r="O70" s="116" t="s">
        <v>27</v>
      </c>
      <c r="P70" s="116"/>
      <c r="Q70" s="116"/>
      <c r="R70" s="117"/>
      <c r="S70" s="62">
        <f>SUM(S65:S68)</f>
        <v>0</v>
      </c>
      <c r="T70" s="22" t="s">
        <v>38</v>
      </c>
    </row>
    <row r="71" spans="1:20" ht="30" customHeight="1">
      <c r="A71" s="40" t="s">
        <v>60</v>
      </c>
      <c r="B71" s="34"/>
      <c r="C71" s="34"/>
      <c r="D71" s="34"/>
      <c r="E71" s="42"/>
      <c r="F71" s="42"/>
      <c r="G71" s="42"/>
      <c r="H71" s="43"/>
      <c r="I71" s="41"/>
      <c r="J71" s="42"/>
      <c r="K71" s="34"/>
      <c r="L71" s="34"/>
      <c r="M71" s="34"/>
      <c r="N71" s="42"/>
      <c r="O71" s="34"/>
      <c r="P71" s="54"/>
      <c r="Q71" s="34"/>
      <c r="R71" s="54"/>
      <c r="S71" s="18"/>
    </row>
    <row r="72" spans="1:20" ht="65.25" customHeight="1">
      <c r="A72" s="33"/>
      <c r="B72" s="85"/>
      <c r="C72" s="85"/>
      <c r="D72" s="85"/>
      <c r="E72" s="85"/>
      <c r="F72" s="85"/>
      <c r="G72" s="86" t="s">
        <v>75</v>
      </c>
      <c r="H72" s="86"/>
      <c r="I72" s="86" t="s">
        <v>48</v>
      </c>
      <c r="J72" s="86"/>
      <c r="K72" s="97" t="s">
        <v>17</v>
      </c>
      <c r="L72" s="98"/>
      <c r="M72" s="98"/>
      <c r="N72" s="98"/>
      <c r="O72" s="98"/>
      <c r="P72" s="98"/>
      <c r="Q72" s="98"/>
      <c r="R72" s="98"/>
      <c r="S72" s="99"/>
    </row>
    <row r="73" spans="1:20" ht="31.5" customHeight="1">
      <c r="A73" s="33"/>
      <c r="B73" s="87"/>
      <c r="C73" s="88"/>
      <c r="D73" s="88"/>
      <c r="E73" s="88"/>
      <c r="F73" s="89"/>
      <c r="G73" s="90"/>
      <c r="H73" s="91"/>
      <c r="I73" s="90"/>
      <c r="J73" s="91"/>
      <c r="K73" s="90" t="s">
        <v>74</v>
      </c>
      <c r="L73" s="92"/>
      <c r="M73" s="92"/>
      <c r="N73" s="92"/>
      <c r="O73" s="92"/>
      <c r="P73" s="92"/>
      <c r="Q73" s="92"/>
      <c r="R73" s="92"/>
      <c r="S73" s="91"/>
    </row>
    <row r="74" spans="1:20" ht="30" customHeight="1">
      <c r="A74" s="33"/>
      <c r="B74" s="97" t="s">
        <v>29</v>
      </c>
      <c r="C74" s="98"/>
      <c r="D74" s="98"/>
      <c r="E74" s="98"/>
      <c r="F74" s="99"/>
      <c r="G74" s="93"/>
      <c r="H74" s="93"/>
      <c r="I74" s="93"/>
      <c r="J74" s="93"/>
      <c r="K74" s="94"/>
      <c r="L74" s="95"/>
      <c r="M74" s="95"/>
      <c r="N74" s="95"/>
      <c r="O74" s="95"/>
      <c r="P74" s="95"/>
      <c r="Q74" s="95"/>
      <c r="R74" s="95"/>
      <c r="S74" s="96"/>
    </row>
    <row r="75" spans="1:20" ht="30" customHeight="1">
      <c r="A75" s="33"/>
      <c r="B75" s="90"/>
      <c r="C75" s="92"/>
      <c r="D75" s="92"/>
      <c r="E75" s="92"/>
      <c r="F75" s="91"/>
      <c r="G75" s="93"/>
      <c r="H75" s="93"/>
      <c r="I75" s="93"/>
      <c r="J75" s="93"/>
      <c r="K75" s="94"/>
      <c r="L75" s="95"/>
      <c r="M75" s="95"/>
      <c r="N75" s="95"/>
      <c r="O75" s="95"/>
      <c r="P75" s="95"/>
      <c r="Q75" s="95"/>
      <c r="R75" s="95"/>
      <c r="S75" s="96"/>
    </row>
    <row r="76" spans="1:20" ht="30" customHeight="1">
      <c r="A76" s="33"/>
      <c r="B76" s="90"/>
      <c r="C76" s="92"/>
      <c r="D76" s="92"/>
      <c r="E76" s="92"/>
      <c r="F76" s="91"/>
      <c r="G76" s="93"/>
      <c r="H76" s="93"/>
      <c r="I76" s="93"/>
      <c r="J76" s="93"/>
      <c r="K76" s="94"/>
      <c r="L76" s="95"/>
      <c r="M76" s="95"/>
      <c r="N76" s="95"/>
      <c r="O76" s="95"/>
      <c r="P76" s="95"/>
      <c r="Q76" s="95"/>
      <c r="R76" s="95"/>
      <c r="S76" s="96"/>
    </row>
    <row r="77" spans="1:20" ht="30" customHeight="1">
      <c r="A77" s="33"/>
      <c r="B77" s="101"/>
      <c r="C77" s="102"/>
      <c r="D77" s="102"/>
      <c r="E77" s="102"/>
      <c r="F77" s="103"/>
      <c r="G77" s="93"/>
      <c r="H77" s="93"/>
      <c r="I77" s="93"/>
      <c r="J77" s="93"/>
      <c r="K77" s="104"/>
      <c r="L77" s="105"/>
      <c r="M77" s="105"/>
      <c r="N77" s="105"/>
      <c r="O77" s="105"/>
      <c r="P77" s="105"/>
      <c r="Q77" s="105"/>
      <c r="R77" s="105"/>
      <c r="S77" s="106"/>
    </row>
    <row r="78" spans="1:20" ht="15" customHeight="1" thickBot="1">
      <c r="A78" s="33"/>
      <c r="B78" s="34"/>
      <c r="C78" s="34"/>
      <c r="D78" s="34"/>
      <c r="E78" s="34"/>
      <c r="F78" s="34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34"/>
      <c r="B79" s="34"/>
      <c r="C79" s="34"/>
      <c r="D79" s="34"/>
      <c r="E79" s="34"/>
      <c r="F79" s="34"/>
      <c r="G79" s="38"/>
      <c r="H79" s="38"/>
      <c r="I79" s="38"/>
      <c r="J79" s="38"/>
      <c r="K79" s="38"/>
      <c r="L79" s="38"/>
      <c r="M79" s="38"/>
      <c r="N79" s="44"/>
      <c r="O79" s="116" t="s">
        <v>30</v>
      </c>
      <c r="P79" s="116"/>
      <c r="Q79" s="116"/>
      <c r="R79" s="117"/>
      <c r="S79" s="61">
        <f>SUM(K74:S77)</f>
        <v>0</v>
      </c>
      <c r="T79" s="22" t="s">
        <v>39</v>
      </c>
    </row>
    <row r="80" spans="1:20" ht="30" customHeight="1">
      <c r="A80" s="40" t="s">
        <v>61</v>
      </c>
      <c r="B80" s="34"/>
      <c r="C80" s="34"/>
      <c r="D80" s="34"/>
      <c r="E80" s="42"/>
      <c r="F80" s="42"/>
      <c r="G80" s="42"/>
      <c r="H80" s="43"/>
      <c r="I80" s="41"/>
      <c r="J80" s="42"/>
      <c r="K80" s="34"/>
      <c r="L80" s="34"/>
      <c r="M80" s="34"/>
      <c r="N80" s="42"/>
      <c r="O80" s="34"/>
      <c r="P80" s="54"/>
      <c r="Q80" s="34"/>
      <c r="R80" s="54"/>
      <c r="S80" s="18"/>
    </row>
    <row r="81" spans="1:23" ht="65.25" customHeight="1">
      <c r="A81" s="33"/>
      <c r="B81" s="85"/>
      <c r="C81" s="85"/>
      <c r="D81" s="85"/>
      <c r="E81" s="85"/>
      <c r="F81" s="85"/>
      <c r="G81" s="86" t="s">
        <v>75</v>
      </c>
      <c r="H81" s="86"/>
      <c r="I81" s="86" t="s">
        <v>48</v>
      </c>
      <c r="J81" s="86"/>
      <c r="K81" s="97" t="s">
        <v>0</v>
      </c>
      <c r="L81" s="98"/>
      <c r="M81" s="99"/>
      <c r="N81" s="97" t="s">
        <v>4</v>
      </c>
      <c r="O81" s="99"/>
      <c r="P81" s="97" t="s">
        <v>66</v>
      </c>
      <c r="Q81" s="98"/>
      <c r="R81" s="99"/>
      <c r="S81" s="21" t="s">
        <v>17</v>
      </c>
    </row>
    <row r="82" spans="1:23" ht="38.25" customHeight="1">
      <c r="A82" s="33"/>
      <c r="B82" s="87"/>
      <c r="C82" s="88"/>
      <c r="D82" s="88"/>
      <c r="E82" s="88"/>
      <c r="F82" s="89"/>
      <c r="G82" s="90"/>
      <c r="H82" s="91"/>
      <c r="I82" s="90"/>
      <c r="J82" s="91"/>
      <c r="K82" s="90"/>
      <c r="L82" s="92"/>
      <c r="M82" s="91"/>
      <c r="N82" s="107" t="s">
        <v>64</v>
      </c>
      <c r="O82" s="108"/>
      <c r="P82" s="90"/>
      <c r="Q82" s="92"/>
      <c r="R82" s="91"/>
      <c r="S82" s="64" t="s">
        <v>62</v>
      </c>
    </row>
    <row r="83" spans="1:23" ht="21.75" customHeight="1">
      <c r="A83" s="33"/>
      <c r="B83" s="83"/>
      <c r="C83" s="83"/>
      <c r="D83" s="83"/>
      <c r="E83" s="83"/>
      <c r="F83" s="83"/>
      <c r="G83" s="84"/>
      <c r="H83" s="84"/>
      <c r="I83" s="84"/>
      <c r="J83" s="84"/>
      <c r="K83" s="101" t="s">
        <v>50</v>
      </c>
      <c r="L83" s="102"/>
      <c r="M83" s="103"/>
      <c r="N83" s="101" t="s">
        <v>51</v>
      </c>
      <c r="O83" s="103"/>
      <c r="P83" s="84" t="s">
        <v>52</v>
      </c>
      <c r="Q83" s="84"/>
      <c r="R83" s="84"/>
      <c r="S83" s="56" t="s">
        <v>53</v>
      </c>
    </row>
    <row r="84" spans="1:23" ht="30" customHeight="1">
      <c r="A84" s="33"/>
      <c r="B84" s="84" t="s">
        <v>32</v>
      </c>
      <c r="C84" s="84"/>
      <c r="D84" s="84"/>
      <c r="E84" s="84"/>
      <c r="F84" s="84"/>
      <c r="G84" s="100"/>
      <c r="H84" s="100"/>
      <c r="I84" s="100"/>
      <c r="J84" s="100"/>
      <c r="K84" s="94"/>
      <c r="L84" s="95"/>
      <c r="M84" s="96"/>
      <c r="N84" s="109">
        <f>TRUNC(K84*1/2,-3)</f>
        <v>0</v>
      </c>
      <c r="O84" s="110"/>
      <c r="P84" s="94"/>
      <c r="Q84" s="95"/>
      <c r="R84" s="96"/>
      <c r="S84" s="52"/>
    </row>
    <row r="85" spans="1:23" ht="30" customHeight="1">
      <c r="A85" s="33"/>
      <c r="B85" s="78"/>
      <c r="C85" s="78"/>
      <c r="D85" s="78"/>
      <c r="E85" s="78"/>
      <c r="F85" s="78"/>
      <c r="G85" s="93"/>
      <c r="H85" s="93"/>
      <c r="I85" s="93"/>
      <c r="J85" s="93"/>
      <c r="K85" s="94"/>
      <c r="L85" s="95"/>
      <c r="M85" s="96"/>
      <c r="N85" s="109">
        <f t="shared" ref="N85:N87" si="6">TRUNC(K85*1/2,-3)</f>
        <v>0</v>
      </c>
      <c r="O85" s="110"/>
      <c r="P85" s="94"/>
      <c r="Q85" s="95"/>
      <c r="R85" s="96"/>
      <c r="S85" s="48"/>
    </row>
    <row r="86" spans="1:23" ht="30" customHeight="1">
      <c r="A86" s="33"/>
      <c r="B86" s="78"/>
      <c r="C86" s="78"/>
      <c r="D86" s="78"/>
      <c r="E86" s="78"/>
      <c r="F86" s="78"/>
      <c r="G86" s="93"/>
      <c r="H86" s="93"/>
      <c r="I86" s="93"/>
      <c r="J86" s="93"/>
      <c r="K86" s="94"/>
      <c r="L86" s="95"/>
      <c r="M86" s="96"/>
      <c r="N86" s="109">
        <f t="shared" si="6"/>
        <v>0</v>
      </c>
      <c r="O86" s="110"/>
      <c r="P86" s="94"/>
      <c r="Q86" s="95"/>
      <c r="R86" s="96"/>
      <c r="S86" s="48"/>
    </row>
    <row r="87" spans="1:23" ht="30" customHeight="1">
      <c r="A87" s="33"/>
      <c r="B87" s="78"/>
      <c r="C87" s="78"/>
      <c r="D87" s="78"/>
      <c r="E87" s="78"/>
      <c r="F87" s="78"/>
      <c r="G87" s="93"/>
      <c r="H87" s="93"/>
      <c r="I87" s="93"/>
      <c r="J87" s="93"/>
      <c r="K87" s="94"/>
      <c r="L87" s="95"/>
      <c r="M87" s="96"/>
      <c r="N87" s="109">
        <f t="shared" si="6"/>
        <v>0</v>
      </c>
      <c r="O87" s="110"/>
      <c r="P87" s="113"/>
      <c r="Q87" s="114"/>
      <c r="R87" s="115"/>
      <c r="S87" s="50"/>
    </row>
    <row r="88" spans="1:23" ht="30" customHeight="1">
      <c r="A88" s="34"/>
      <c r="B88" s="34"/>
      <c r="C88" s="34"/>
      <c r="D88" s="34"/>
      <c r="E88" s="34"/>
      <c r="F88" s="34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34"/>
      <c r="C89" s="34"/>
      <c r="D89" s="34"/>
      <c r="E89" s="34"/>
      <c r="F89" s="34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116" t="s">
        <v>33</v>
      </c>
      <c r="P90" s="116"/>
      <c r="Q90" s="116"/>
      <c r="R90" s="117"/>
      <c r="S90" s="68">
        <f>SUM(S84:S87)</f>
        <v>0</v>
      </c>
      <c r="T90" s="22" t="s">
        <v>40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41</v>
      </c>
      <c r="Q92" s="118">
        <f>S70+S79+S90</f>
        <v>0</v>
      </c>
      <c r="R92" s="119"/>
      <c r="S92" s="120"/>
      <c r="T92" s="22" t="s">
        <v>42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43</v>
      </c>
      <c r="Q94" s="121">
        <f>S57+Q92</f>
        <v>846000</v>
      </c>
      <c r="R94" s="122"/>
      <c r="S94" s="123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B20:F20"/>
    <mergeCell ref="G20:N20"/>
    <mergeCell ref="B21:F24"/>
    <mergeCell ref="G21:N21"/>
    <mergeCell ref="G22:N22"/>
    <mergeCell ref="A3:T3"/>
    <mergeCell ref="A13:T13"/>
    <mergeCell ref="B15:F15"/>
    <mergeCell ref="B16:F18"/>
    <mergeCell ref="G18:R18"/>
    <mergeCell ref="G15:R15"/>
    <mergeCell ref="G16:R16"/>
    <mergeCell ref="G17:R17"/>
    <mergeCell ref="O20:R20"/>
    <mergeCell ref="O21:R21"/>
    <mergeCell ref="O22:R22"/>
    <mergeCell ref="B29:F29"/>
    <mergeCell ref="G29:H29"/>
    <mergeCell ref="I29:J29"/>
    <mergeCell ref="P29:R29"/>
    <mergeCell ref="B30:F30"/>
    <mergeCell ref="G30:H30"/>
    <mergeCell ref="I30:J30"/>
    <mergeCell ref="P30:R30"/>
    <mergeCell ref="G23:N23"/>
    <mergeCell ref="G24:N24"/>
    <mergeCell ref="B28:F28"/>
    <mergeCell ref="G28:H28"/>
    <mergeCell ref="I28:J28"/>
    <mergeCell ref="P28:R28"/>
    <mergeCell ref="O23:R23"/>
    <mergeCell ref="O24:R24"/>
    <mergeCell ref="B39:F39"/>
    <mergeCell ref="G39:H39"/>
    <mergeCell ref="I39:J39"/>
    <mergeCell ref="G34:H34"/>
    <mergeCell ref="I34:J34"/>
    <mergeCell ref="P34:R34"/>
    <mergeCell ref="B38:F38"/>
    <mergeCell ref="G38:H38"/>
    <mergeCell ref="I38:J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K38:S38"/>
    <mergeCell ref="K39:S39"/>
    <mergeCell ref="B47:F47"/>
    <mergeCell ref="G47:H47"/>
    <mergeCell ref="I47:J47"/>
    <mergeCell ref="K47:M47"/>
    <mergeCell ref="P47:R47"/>
    <mergeCell ref="I42:J42"/>
    <mergeCell ref="G43:H43"/>
    <mergeCell ref="I43:J43"/>
    <mergeCell ref="B40:F43"/>
    <mergeCell ref="G40:H40"/>
    <mergeCell ref="I40:J40"/>
    <mergeCell ref="G41:H41"/>
    <mergeCell ref="I41:J41"/>
    <mergeCell ref="G42:H42"/>
    <mergeCell ref="K40:S40"/>
    <mergeCell ref="K41:S41"/>
    <mergeCell ref="K42:S42"/>
    <mergeCell ref="K43:S43"/>
    <mergeCell ref="B48:F48"/>
    <mergeCell ref="G48:H48"/>
    <mergeCell ref="I48:J48"/>
    <mergeCell ref="K48:M48"/>
    <mergeCell ref="P48:R48"/>
    <mergeCell ref="B49:F49"/>
    <mergeCell ref="G49:H49"/>
    <mergeCell ref="I49:J49"/>
    <mergeCell ref="K49:M49"/>
    <mergeCell ref="P49:R49"/>
    <mergeCell ref="I52:J52"/>
    <mergeCell ref="K52:M52"/>
    <mergeCell ref="P52:R52"/>
    <mergeCell ref="G53:H53"/>
    <mergeCell ref="I53:J53"/>
    <mergeCell ref="K53:M53"/>
    <mergeCell ref="P53:R53"/>
    <mergeCell ref="B50:F53"/>
    <mergeCell ref="G50:H50"/>
    <mergeCell ref="I50:J50"/>
    <mergeCell ref="K50:M50"/>
    <mergeCell ref="P50:R50"/>
    <mergeCell ref="G51:H51"/>
    <mergeCell ref="I51:J51"/>
    <mergeCell ref="K51:M51"/>
    <mergeCell ref="P51:R51"/>
    <mergeCell ref="G52:H52"/>
    <mergeCell ref="B63:F63"/>
    <mergeCell ref="G63:H63"/>
    <mergeCell ref="I63:J63"/>
    <mergeCell ref="P63:R63"/>
    <mergeCell ref="B64:F64"/>
    <mergeCell ref="G64:H64"/>
    <mergeCell ref="I64:J64"/>
    <mergeCell ref="P64:R64"/>
    <mergeCell ref="A60:T60"/>
    <mergeCell ref="B62:F62"/>
    <mergeCell ref="G62:H62"/>
    <mergeCell ref="I62:J62"/>
    <mergeCell ref="P62:R62"/>
    <mergeCell ref="B73:F73"/>
    <mergeCell ref="G73:H73"/>
    <mergeCell ref="I73:J73"/>
    <mergeCell ref="G68:H68"/>
    <mergeCell ref="I68:J68"/>
    <mergeCell ref="P68:R68"/>
    <mergeCell ref="B72:F72"/>
    <mergeCell ref="G72:H72"/>
    <mergeCell ref="I72:J72"/>
    <mergeCell ref="B65:F68"/>
    <mergeCell ref="G65:H65"/>
    <mergeCell ref="I65:J65"/>
    <mergeCell ref="P65:R65"/>
    <mergeCell ref="G66:H66"/>
    <mergeCell ref="I66:J66"/>
    <mergeCell ref="P66:R66"/>
    <mergeCell ref="G67:H67"/>
    <mergeCell ref="I67:J67"/>
    <mergeCell ref="P67:R67"/>
    <mergeCell ref="B81:F81"/>
    <mergeCell ref="G81:H81"/>
    <mergeCell ref="I81:J81"/>
    <mergeCell ref="K81:M81"/>
    <mergeCell ref="P81:R81"/>
    <mergeCell ref="I76:J76"/>
    <mergeCell ref="G77:H77"/>
    <mergeCell ref="I77:J77"/>
    <mergeCell ref="B74:F77"/>
    <mergeCell ref="G74:H74"/>
    <mergeCell ref="I74:J74"/>
    <mergeCell ref="G75:H75"/>
    <mergeCell ref="I75:J75"/>
    <mergeCell ref="G76:H76"/>
    <mergeCell ref="K76:S76"/>
    <mergeCell ref="B82:F82"/>
    <mergeCell ref="G82:H82"/>
    <mergeCell ref="I82:J82"/>
    <mergeCell ref="K82:M82"/>
    <mergeCell ref="P82:R82"/>
    <mergeCell ref="B83:F83"/>
    <mergeCell ref="G83:H83"/>
    <mergeCell ref="I83:J83"/>
    <mergeCell ref="K83:M83"/>
    <mergeCell ref="P83:R83"/>
    <mergeCell ref="I86:J86"/>
    <mergeCell ref="K86:M86"/>
    <mergeCell ref="P86:R86"/>
    <mergeCell ref="G87:H87"/>
    <mergeCell ref="I87:J87"/>
    <mergeCell ref="K87:M87"/>
    <mergeCell ref="P87:R87"/>
    <mergeCell ref="B84:F87"/>
    <mergeCell ref="G84:H84"/>
    <mergeCell ref="I84:J84"/>
    <mergeCell ref="K84:M84"/>
    <mergeCell ref="P84:R84"/>
    <mergeCell ref="G85:H85"/>
    <mergeCell ref="I85:J85"/>
    <mergeCell ref="K85:M85"/>
    <mergeCell ref="P85:R85"/>
    <mergeCell ref="G86:H86"/>
    <mergeCell ref="Q92:S92"/>
    <mergeCell ref="Q94:S94"/>
    <mergeCell ref="N47:O47"/>
    <mergeCell ref="N48:O48"/>
    <mergeCell ref="N49:O49"/>
    <mergeCell ref="N50:O50"/>
    <mergeCell ref="N51:O51"/>
    <mergeCell ref="N52:O52"/>
    <mergeCell ref="N53:O53"/>
    <mergeCell ref="N81:O81"/>
    <mergeCell ref="N82:O82"/>
    <mergeCell ref="N83:O83"/>
    <mergeCell ref="K77:S77"/>
    <mergeCell ref="O70:R70"/>
    <mergeCell ref="O79:R79"/>
    <mergeCell ref="O90:R90"/>
    <mergeCell ref="N84:O84"/>
    <mergeCell ref="N85:O85"/>
    <mergeCell ref="N86:O86"/>
    <mergeCell ref="N87:O87"/>
    <mergeCell ref="K72:S72"/>
    <mergeCell ref="K73:S73"/>
    <mergeCell ref="K74:S74"/>
    <mergeCell ref="K75:S75"/>
  </mergeCells>
  <phoneticPr fontId="2"/>
  <printOptions horizontalCentered="1"/>
  <pageMargins left="0.25" right="0.25" top="0.75" bottom="0.75" header="0.3" footer="0.3"/>
  <pageSetup paperSize="9" scale="44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W96"/>
  <sheetViews>
    <sheetView showZeros="0" view="pageBreakPreview" zoomScale="60" zoomScaleNormal="100" zoomScalePageLayoutView="78" workbookViewId="0">
      <selection activeCell="V10" sqref="V10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9.125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78</v>
      </c>
    </row>
    <row r="2" spans="1:20" ht="7.5" customHeight="1"/>
    <row r="3" spans="1:20" ht="45.75" customHeight="1">
      <c r="A3" s="73" t="s">
        <v>77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43.5" customHeight="1">
      <c r="A4" s="4" t="s">
        <v>68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5</v>
      </c>
      <c r="B5" s="8"/>
      <c r="C5" s="8"/>
      <c r="D5" s="8"/>
      <c r="E5" s="8"/>
      <c r="F5" s="5" t="s">
        <v>1</v>
      </c>
      <c r="G5" s="20" t="s">
        <v>73</v>
      </c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11</v>
      </c>
      <c r="B6" s="8"/>
      <c r="C6" s="8"/>
      <c r="D6" s="8"/>
      <c r="E6" s="8"/>
      <c r="F6" s="5" t="s">
        <v>1</v>
      </c>
      <c r="G6" s="27" t="s">
        <v>6</v>
      </c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3</v>
      </c>
      <c r="B7" s="9"/>
      <c r="C7" s="9"/>
      <c r="D7" s="9"/>
      <c r="E7" s="9"/>
      <c r="F7" s="10" t="s">
        <v>1</v>
      </c>
      <c r="G7" s="20" t="s">
        <v>9</v>
      </c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 t="s">
        <v>65</v>
      </c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2</v>
      </c>
      <c r="B9" s="11"/>
      <c r="C9" s="11"/>
      <c r="D9" s="11"/>
      <c r="E9" s="11"/>
      <c r="F9" s="12" t="s">
        <v>1</v>
      </c>
      <c r="G9" s="20" t="s">
        <v>7</v>
      </c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1" t="s">
        <v>12</v>
      </c>
      <c r="B10" s="11"/>
      <c r="C10" s="11"/>
      <c r="D10" s="11"/>
      <c r="E10" s="11"/>
      <c r="F10" s="12" t="s">
        <v>1</v>
      </c>
      <c r="G10" s="20" t="s">
        <v>70</v>
      </c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13</v>
      </c>
      <c r="B11" s="11"/>
      <c r="C11" s="11"/>
      <c r="D11" s="11"/>
      <c r="E11" s="11"/>
      <c r="F11" s="12" t="s">
        <v>1</v>
      </c>
      <c r="G11" s="20" t="s">
        <v>71</v>
      </c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14</v>
      </c>
      <c r="B12" s="11"/>
      <c r="C12" s="11"/>
      <c r="D12" s="11"/>
      <c r="E12" s="11"/>
      <c r="F12" s="12" t="s">
        <v>1</v>
      </c>
      <c r="G12" s="20" t="s">
        <v>8</v>
      </c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74" t="s">
        <v>15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52.5" customHeight="1">
      <c r="A14" s="16" t="s">
        <v>16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75"/>
      <c r="C15" s="76"/>
      <c r="D15" s="76"/>
      <c r="E15" s="76"/>
      <c r="F15" s="77"/>
      <c r="G15" s="75" t="s">
        <v>75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  <c r="S15" s="17" t="s">
        <v>17</v>
      </c>
    </row>
    <row r="16" spans="1:20" ht="30" customHeight="1">
      <c r="A16" s="33"/>
      <c r="B16" s="78" t="s">
        <v>18</v>
      </c>
      <c r="C16" s="78"/>
      <c r="D16" s="78"/>
      <c r="E16" s="78"/>
      <c r="F16" s="78"/>
      <c r="G16" s="79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  <c r="S16" s="48"/>
    </row>
    <row r="17" spans="1:23" ht="30" customHeight="1">
      <c r="A17" s="33"/>
      <c r="B17" s="78"/>
      <c r="C17" s="78"/>
      <c r="D17" s="78"/>
      <c r="E17" s="78"/>
      <c r="F17" s="78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/>
      <c r="S17" s="48"/>
    </row>
    <row r="18" spans="1:23" ht="30" customHeight="1">
      <c r="A18" s="33"/>
      <c r="B18" s="78"/>
      <c r="C18" s="78"/>
      <c r="D18" s="78"/>
      <c r="E18" s="78"/>
      <c r="F18" s="78"/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S18" s="49"/>
    </row>
    <row r="19" spans="1:23" ht="1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18"/>
    </row>
    <row r="20" spans="1:23" ht="30" customHeight="1">
      <c r="A20" s="33"/>
      <c r="B20" s="82"/>
      <c r="C20" s="82"/>
      <c r="D20" s="82"/>
      <c r="E20" s="82"/>
      <c r="F20" s="82"/>
      <c r="G20" s="75" t="s">
        <v>75</v>
      </c>
      <c r="H20" s="76"/>
      <c r="I20" s="76"/>
      <c r="J20" s="76"/>
      <c r="K20" s="76"/>
      <c r="L20" s="76"/>
      <c r="M20" s="76"/>
      <c r="N20" s="76"/>
      <c r="O20" s="75" t="s">
        <v>21</v>
      </c>
      <c r="P20" s="76"/>
      <c r="Q20" s="76"/>
      <c r="R20" s="77"/>
      <c r="S20" s="17" t="s">
        <v>17</v>
      </c>
    </row>
    <row r="21" spans="1:23" ht="30" customHeight="1">
      <c r="A21" s="33"/>
      <c r="B21" s="78" t="s">
        <v>22</v>
      </c>
      <c r="C21" s="78"/>
      <c r="D21" s="78"/>
      <c r="E21" s="78"/>
      <c r="F21" s="78"/>
      <c r="G21" s="79"/>
      <c r="H21" s="80"/>
      <c r="I21" s="80"/>
      <c r="J21" s="80"/>
      <c r="K21" s="80"/>
      <c r="L21" s="80"/>
      <c r="M21" s="80"/>
      <c r="N21" s="80"/>
      <c r="O21" s="79"/>
      <c r="P21" s="80"/>
      <c r="Q21" s="80"/>
      <c r="R21" s="81"/>
      <c r="S21" s="48"/>
    </row>
    <row r="22" spans="1:23" ht="30" customHeight="1">
      <c r="A22" s="33"/>
      <c r="B22" s="78"/>
      <c r="C22" s="78"/>
      <c r="D22" s="78"/>
      <c r="E22" s="78"/>
      <c r="F22" s="78"/>
      <c r="G22" s="79"/>
      <c r="H22" s="80"/>
      <c r="I22" s="80"/>
      <c r="J22" s="80"/>
      <c r="K22" s="80"/>
      <c r="L22" s="80"/>
      <c r="M22" s="80"/>
      <c r="N22" s="80"/>
      <c r="O22" s="79"/>
      <c r="P22" s="80"/>
      <c r="Q22" s="80"/>
      <c r="R22" s="81"/>
      <c r="S22" s="48"/>
    </row>
    <row r="23" spans="1:23" ht="30" customHeight="1">
      <c r="A23" s="33"/>
      <c r="B23" s="78"/>
      <c r="C23" s="78"/>
      <c r="D23" s="78"/>
      <c r="E23" s="78"/>
      <c r="F23" s="78"/>
      <c r="G23" s="79"/>
      <c r="H23" s="80"/>
      <c r="I23" s="80"/>
      <c r="J23" s="80"/>
      <c r="K23" s="80"/>
      <c r="L23" s="80"/>
      <c r="M23" s="80"/>
      <c r="N23" s="80"/>
      <c r="O23" s="79"/>
      <c r="P23" s="80"/>
      <c r="Q23" s="80"/>
      <c r="R23" s="81"/>
      <c r="S23" s="48"/>
    </row>
    <row r="24" spans="1:23" ht="30" customHeight="1">
      <c r="A24" s="33"/>
      <c r="B24" s="78"/>
      <c r="C24" s="78"/>
      <c r="D24" s="78"/>
      <c r="E24" s="78"/>
      <c r="F24" s="78"/>
      <c r="G24" s="79"/>
      <c r="H24" s="80"/>
      <c r="I24" s="80"/>
      <c r="J24" s="80"/>
      <c r="K24" s="80"/>
      <c r="L24" s="80"/>
      <c r="M24" s="80"/>
      <c r="N24" s="80"/>
      <c r="O24" s="79"/>
      <c r="P24" s="80"/>
      <c r="Q24" s="80"/>
      <c r="R24" s="81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34"/>
      <c r="C26" s="34"/>
      <c r="D26" s="34"/>
      <c r="E26" s="34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23</v>
      </c>
      <c r="S26" s="65">
        <f>S16+S17+S18+S21+S22+S23+S24</f>
        <v>0</v>
      </c>
      <c r="T26" s="22" t="s">
        <v>24</v>
      </c>
    </row>
    <row r="27" spans="1:23" ht="30" customHeight="1">
      <c r="A27" s="40" t="s">
        <v>25</v>
      </c>
      <c r="B27" s="34"/>
      <c r="C27" s="34"/>
      <c r="D27" s="34"/>
      <c r="E27" s="42"/>
      <c r="F27" s="42"/>
      <c r="G27" s="42"/>
      <c r="H27" s="43"/>
      <c r="I27" s="41"/>
      <c r="J27" s="42"/>
      <c r="K27" s="34"/>
      <c r="L27" s="34"/>
      <c r="M27" s="34"/>
      <c r="N27" s="42"/>
      <c r="O27" s="34"/>
      <c r="P27" s="54"/>
      <c r="Q27" s="34"/>
      <c r="R27" s="54"/>
      <c r="S27" s="18"/>
    </row>
    <row r="28" spans="1:23" ht="65.25" customHeight="1">
      <c r="A28" s="33"/>
      <c r="B28" s="85"/>
      <c r="C28" s="85"/>
      <c r="D28" s="85"/>
      <c r="E28" s="85"/>
      <c r="F28" s="85"/>
      <c r="G28" s="86" t="s">
        <v>75</v>
      </c>
      <c r="H28" s="86"/>
      <c r="I28" s="86" t="s">
        <v>48</v>
      </c>
      <c r="J28" s="86"/>
      <c r="K28" s="21" t="s">
        <v>46</v>
      </c>
      <c r="L28" s="21" t="s">
        <v>47</v>
      </c>
      <c r="M28" s="21" t="s">
        <v>0</v>
      </c>
      <c r="N28" s="21" t="s">
        <v>4</v>
      </c>
      <c r="O28" s="21" t="s">
        <v>49</v>
      </c>
      <c r="P28" s="86" t="s">
        <v>44</v>
      </c>
      <c r="Q28" s="86"/>
      <c r="R28" s="86"/>
      <c r="S28" s="21" t="s">
        <v>17</v>
      </c>
    </row>
    <row r="29" spans="1:23" ht="38.25" customHeight="1">
      <c r="A29" s="33"/>
      <c r="B29" s="87"/>
      <c r="C29" s="88"/>
      <c r="D29" s="88"/>
      <c r="E29" s="88"/>
      <c r="F29" s="89"/>
      <c r="G29" s="90"/>
      <c r="H29" s="91"/>
      <c r="I29" s="90"/>
      <c r="J29" s="91"/>
      <c r="K29" s="60"/>
      <c r="L29" s="60"/>
      <c r="M29" s="60"/>
      <c r="N29" s="55" t="s">
        <v>58</v>
      </c>
      <c r="O29" s="60"/>
      <c r="P29" s="90"/>
      <c r="Q29" s="92"/>
      <c r="R29" s="91"/>
      <c r="S29" s="64" t="s">
        <v>59</v>
      </c>
      <c r="W29" s="15"/>
    </row>
    <row r="30" spans="1:23" ht="21.75" customHeight="1">
      <c r="A30" s="33"/>
      <c r="B30" s="83"/>
      <c r="C30" s="83"/>
      <c r="D30" s="83"/>
      <c r="E30" s="83"/>
      <c r="F30" s="83"/>
      <c r="G30" s="84"/>
      <c r="H30" s="84"/>
      <c r="I30" s="84"/>
      <c r="J30" s="84"/>
      <c r="K30" s="56" t="s">
        <v>50</v>
      </c>
      <c r="L30" s="56" t="s">
        <v>51</v>
      </c>
      <c r="M30" s="56" t="s">
        <v>52</v>
      </c>
      <c r="N30" s="56" t="s">
        <v>53</v>
      </c>
      <c r="O30" s="56" t="s">
        <v>54</v>
      </c>
      <c r="P30" s="84" t="s">
        <v>56</v>
      </c>
      <c r="Q30" s="84"/>
      <c r="R30" s="84"/>
      <c r="S30" s="56" t="s">
        <v>57</v>
      </c>
    </row>
    <row r="31" spans="1:23" ht="30" customHeight="1">
      <c r="A31" s="33"/>
      <c r="B31" s="84" t="s">
        <v>26</v>
      </c>
      <c r="C31" s="84"/>
      <c r="D31" s="84"/>
      <c r="E31" s="84"/>
      <c r="F31" s="84"/>
      <c r="G31" s="100" t="s">
        <v>19</v>
      </c>
      <c r="H31" s="100"/>
      <c r="I31" s="100">
        <v>101</v>
      </c>
      <c r="J31" s="100"/>
      <c r="K31" s="52">
        <v>10000</v>
      </c>
      <c r="L31" s="57">
        <v>2</v>
      </c>
      <c r="M31" s="52">
        <f>K31*L31</f>
        <v>20000</v>
      </c>
      <c r="N31" s="53">
        <f>TRUNC(M31*2/3,-3)</f>
        <v>13000</v>
      </c>
      <c r="O31" s="53">
        <v>86000</v>
      </c>
      <c r="P31" s="94">
        <v>66000</v>
      </c>
      <c r="Q31" s="95"/>
      <c r="R31" s="96"/>
      <c r="S31" s="52">
        <f>N31</f>
        <v>13000</v>
      </c>
    </row>
    <row r="32" spans="1:23" ht="30" customHeight="1">
      <c r="A32" s="33"/>
      <c r="B32" s="78"/>
      <c r="C32" s="78"/>
      <c r="D32" s="78"/>
      <c r="E32" s="78"/>
      <c r="F32" s="78"/>
      <c r="G32" s="93" t="s">
        <v>19</v>
      </c>
      <c r="H32" s="93"/>
      <c r="I32" s="93">
        <v>102</v>
      </c>
      <c r="J32" s="93"/>
      <c r="K32" s="52">
        <v>10000</v>
      </c>
      <c r="L32" s="58">
        <v>2</v>
      </c>
      <c r="M32" s="48">
        <f t="shared" ref="M32:M33" si="0">K32*L32</f>
        <v>20000</v>
      </c>
      <c r="N32" s="51">
        <f t="shared" ref="N32:N33" si="1">TRUNC(M32*2/3,-3)</f>
        <v>13000</v>
      </c>
      <c r="O32" s="51">
        <v>86000</v>
      </c>
      <c r="P32" s="94">
        <v>66000</v>
      </c>
      <c r="Q32" s="95"/>
      <c r="R32" s="96"/>
      <c r="S32" s="52">
        <f>N32</f>
        <v>13000</v>
      </c>
    </row>
    <row r="33" spans="1:23" ht="30" customHeight="1">
      <c r="A33" s="33"/>
      <c r="B33" s="78"/>
      <c r="C33" s="78"/>
      <c r="D33" s="78"/>
      <c r="E33" s="78"/>
      <c r="F33" s="78"/>
      <c r="G33" s="93" t="s">
        <v>20</v>
      </c>
      <c r="H33" s="93"/>
      <c r="I33" s="93">
        <v>203</v>
      </c>
      <c r="J33" s="93"/>
      <c r="K33" s="48">
        <v>12000</v>
      </c>
      <c r="L33" s="58">
        <v>3</v>
      </c>
      <c r="M33" s="48">
        <f t="shared" si="0"/>
        <v>36000</v>
      </c>
      <c r="N33" s="51">
        <f t="shared" si="1"/>
        <v>24000</v>
      </c>
      <c r="O33" s="51">
        <v>86000</v>
      </c>
      <c r="P33" s="94">
        <v>72000</v>
      </c>
      <c r="Q33" s="95"/>
      <c r="R33" s="96"/>
      <c r="S33" s="52">
        <f>O33-P33</f>
        <v>14000</v>
      </c>
    </row>
    <row r="34" spans="1:23" ht="30" customHeight="1">
      <c r="A34" s="33"/>
      <c r="B34" s="78"/>
      <c r="C34" s="78"/>
      <c r="D34" s="78"/>
      <c r="E34" s="78"/>
      <c r="F34" s="78"/>
      <c r="G34" s="93"/>
      <c r="H34" s="93"/>
      <c r="I34" s="93"/>
      <c r="J34" s="93"/>
      <c r="K34" s="48"/>
      <c r="L34" s="58"/>
      <c r="M34" s="48"/>
      <c r="N34" s="51">
        <f>TRUNC(M34*2/3,-3)</f>
        <v>0</v>
      </c>
      <c r="O34" s="51"/>
      <c r="P34" s="94"/>
      <c r="Q34" s="95"/>
      <c r="R34" s="96"/>
      <c r="S34" s="50"/>
      <c r="W34" s="3"/>
    </row>
    <row r="35" spans="1:23" ht="15" customHeight="1" thickBot="1">
      <c r="A35" s="33"/>
      <c r="B35" s="34"/>
      <c r="C35" s="34"/>
      <c r="D35" s="34"/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34"/>
      <c r="B36" s="34"/>
      <c r="C36" s="34"/>
      <c r="D36" s="34"/>
      <c r="E36" s="34"/>
      <c r="F36" s="34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27</v>
      </c>
      <c r="S36" s="62">
        <f>SUM(S31:S34)</f>
        <v>40000</v>
      </c>
      <c r="T36" s="22" t="s">
        <v>28</v>
      </c>
    </row>
    <row r="37" spans="1:23" ht="30" customHeight="1">
      <c r="A37" s="40" t="s">
        <v>60</v>
      </c>
      <c r="B37" s="34"/>
      <c r="C37" s="34"/>
      <c r="D37" s="34"/>
      <c r="E37" s="42"/>
      <c r="F37" s="42"/>
      <c r="G37" s="42"/>
      <c r="H37" s="43"/>
      <c r="I37" s="41"/>
      <c r="J37" s="42"/>
      <c r="K37" s="34"/>
      <c r="L37" s="34"/>
      <c r="M37" s="34"/>
      <c r="N37" s="42"/>
      <c r="O37" s="34"/>
      <c r="P37" s="54"/>
      <c r="Q37" s="34"/>
      <c r="R37" s="54"/>
      <c r="S37" s="18"/>
    </row>
    <row r="38" spans="1:23" ht="65.25" customHeight="1">
      <c r="A38" s="33"/>
      <c r="B38" s="85"/>
      <c r="C38" s="85"/>
      <c r="D38" s="85"/>
      <c r="E38" s="85"/>
      <c r="F38" s="85"/>
      <c r="G38" s="86" t="s">
        <v>75</v>
      </c>
      <c r="H38" s="86"/>
      <c r="I38" s="86" t="s">
        <v>48</v>
      </c>
      <c r="J38" s="86"/>
      <c r="K38" s="97" t="s">
        <v>17</v>
      </c>
      <c r="L38" s="98"/>
      <c r="M38" s="98"/>
      <c r="N38" s="98"/>
      <c r="O38" s="98"/>
      <c r="P38" s="98"/>
      <c r="Q38" s="98"/>
      <c r="R38" s="98"/>
      <c r="S38" s="99"/>
    </row>
    <row r="39" spans="1:23" ht="31.5" customHeight="1">
      <c r="A39" s="33"/>
      <c r="B39" s="87"/>
      <c r="C39" s="88"/>
      <c r="D39" s="88"/>
      <c r="E39" s="88"/>
      <c r="F39" s="89"/>
      <c r="G39" s="90"/>
      <c r="H39" s="91"/>
      <c r="I39" s="90"/>
      <c r="J39" s="91"/>
      <c r="K39" s="90" t="s">
        <v>74</v>
      </c>
      <c r="L39" s="92"/>
      <c r="M39" s="92"/>
      <c r="N39" s="92"/>
      <c r="O39" s="92"/>
      <c r="P39" s="92"/>
      <c r="Q39" s="92"/>
      <c r="R39" s="92"/>
      <c r="S39" s="91"/>
    </row>
    <row r="40" spans="1:23" ht="30" customHeight="1">
      <c r="A40" s="33"/>
      <c r="B40" s="97" t="s">
        <v>29</v>
      </c>
      <c r="C40" s="98"/>
      <c r="D40" s="98"/>
      <c r="E40" s="98"/>
      <c r="F40" s="99"/>
      <c r="G40" s="93" t="s">
        <v>19</v>
      </c>
      <c r="H40" s="93"/>
      <c r="I40" s="93">
        <v>101</v>
      </c>
      <c r="J40" s="93"/>
      <c r="K40" s="94">
        <v>24000</v>
      </c>
      <c r="L40" s="95"/>
      <c r="M40" s="95"/>
      <c r="N40" s="95"/>
      <c r="O40" s="95"/>
      <c r="P40" s="95"/>
      <c r="Q40" s="95"/>
      <c r="R40" s="95"/>
      <c r="S40" s="96"/>
    </row>
    <row r="41" spans="1:23" ht="30" customHeight="1">
      <c r="A41" s="33"/>
      <c r="B41" s="90"/>
      <c r="C41" s="92"/>
      <c r="D41" s="92"/>
      <c r="E41" s="92"/>
      <c r="F41" s="91"/>
      <c r="G41" s="93" t="s">
        <v>19</v>
      </c>
      <c r="H41" s="93"/>
      <c r="I41" s="93">
        <v>102</v>
      </c>
      <c r="J41" s="93"/>
      <c r="K41" s="94">
        <v>24000</v>
      </c>
      <c r="L41" s="95"/>
      <c r="M41" s="95"/>
      <c r="N41" s="95"/>
      <c r="O41" s="95"/>
      <c r="P41" s="95"/>
      <c r="Q41" s="95"/>
      <c r="R41" s="95"/>
      <c r="S41" s="96"/>
    </row>
    <row r="42" spans="1:23" ht="30" customHeight="1">
      <c r="A42" s="33"/>
      <c r="B42" s="90"/>
      <c r="C42" s="92"/>
      <c r="D42" s="92"/>
      <c r="E42" s="92"/>
      <c r="F42" s="91"/>
      <c r="G42" s="93" t="s">
        <v>20</v>
      </c>
      <c r="H42" s="93"/>
      <c r="I42" s="93">
        <v>203</v>
      </c>
      <c r="J42" s="93"/>
      <c r="K42" s="94">
        <v>32000</v>
      </c>
      <c r="L42" s="95"/>
      <c r="M42" s="95"/>
      <c r="N42" s="95"/>
      <c r="O42" s="95"/>
      <c r="P42" s="95"/>
      <c r="Q42" s="95"/>
      <c r="R42" s="95"/>
      <c r="S42" s="96"/>
    </row>
    <row r="43" spans="1:23" ht="30" customHeight="1">
      <c r="A43" s="33"/>
      <c r="B43" s="101"/>
      <c r="C43" s="102"/>
      <c r="D43" s="102"/>
      <c r="E43" s="102"/>
      <c r="F43" s="103"/>
      <c r="G43" s="93"/>
      <c r="H43" s="93"/>
      <c r="I43" s="93"/>
      <c r="J43" s="93"/>
      <c r="K43" s="104"/>
      <c r="L43" s="105"/>
      <c r="M43" s="105"/>
      <c r="N43" s="105"/>
      <c r="O43" s="105"/>
      <c r="P43" s="105"/>
      <c r="Q43" s="105"/>
      <c r="R43" s="105"/>
      <c r="S43" s="106"/>
    </row>
    <row r="44" spans="1:23" ht="15" customHeight="1" thickBot="1">
      <c r="A44" s="33"/>
      <c r="B44" s="34"/>
      <c r="C44" s="34"/>
      <c r="D44" s="34"/>
      <c r="E44" s="34"/>
      <c r="F44" s="34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34"/>
      <c r="B45" s="34"/>
      <c r="C45" s="34"/>
      <c r="D45" s="34"/>
      <c r="E45" s="34"/>
      <c r="F45" s="34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30</v>
      </c>
      <c r="S45" s="62">
        <f>SUM(K40:S43)</f>
        <v>80000</v>
      </c>
      <c r="T45" s="22" t="s">
        <v>31</v>
      </c>
    </row>
    <row r="46" spans="1:23" ht="30" customHeight="1">
      <c r="A46" s="40" t="s">
        <v>61</v>
      </c>
      <c r="B46" s="34"/>
      <c r="C46" s="34"/>
      <c r="D46" s="34"/>
      <c r="E46" s="42"/>
      <c r="F46" s="42"/>
      <c r="G46" s="42"/>
      <c r="H46" s="43"/>
      <c r="I46" s="41"/>
      <c r="J46" s="42"/>
      <c r="K46" s="34"/>
      <c r="L46" s="34"/>
      <c r="M46" s="34"/>
      <c r="N46" s="42"/>
      <c r="O46" s="34"/>
      <c r="P46" s="54"/>
      <c r="Q46" s="34"/>
      <c r="R46" s="54"/>
      <c r="S46" s="18"/>
    </row>
    <row r="47" spans="1:23" ht="65.25" customHeight="1">
      <c r="A47" s="33"/>
      <c r="B47" s="85"/>
      <c r="C47" s="85"/>
      <c r="D47" s="85"/>
      <c r="E47" s="85"/>
      <c r="F47" s="85"/>
      <c r="G47" s="86" t="s">
        <v>75</v>
      </c>
      <c r="H47" s="86"/>
      <c r="I47" s="86" t="s">
        <v>48</v>
      </c>
      <c r="J47" s="86"/>
      <c r="K47" s="97" t="s">
        <v>0</v>
      </c>
      <c r="L47" s="98"/>
      <c r="M47" s="99"/>
      <c r="N47" s="97" t="s">
        <v>4</v>
      </c>
      <c r="O47" s="99"/>
      <c r="P47" s="97" t="s">
        <v>66</v>
      </c>
      <c r="Q47" s="98"/>
      <c r="R47" s="99"/>
      <c r="S47" s="21" t="s">
        <v>17</v>
      </c>
    </row>
    <row r="48" spans="1:23" ht="38.25" customHeight="1">
      <c r="A48" s="33"/>
      <c r="B48" s="87"/>
      <c r="C48" s="88"/>
      <c r="D48" s="88"/>
      <c r="E48" s="88"/>
      <c r="F48" s="89"/>
      <c r="G48" s="90"/>
      <c r="H48" s="91"/>
      <c r="I48" s="90"/>
      <c r="J48" s="91"/>
      <c r="K48" s="90"/>
      <c r="L48" s="92"/>
      <c r="M48" s="91"/>
      <c r="N48" s="107" t="s">
        <v>55</v>
      </c>
      <c r="O48" s="108"/>
      <c r="P48" s="90"/>
      <c r="Q48" s="92"/>
      <c r="R48" s="91"/>
      <c r="S48" s="64" t="s">
        <v>62</v>
      </c>
    </row>
    <row r="49" spans="1:20" ht="21.75" customHeight="1">
      <c r="A49" s="33"/>
      <c r="B49" s="83"/>
      <c r="C49" s="83"/>
      <c r="D49" s="83"/>
      <c r="E49" s="83"/>
      <c r="F49" s="83"/>
      <c r="G49" s="84"/>
      <c r="H49" s="84"/>
      <c r="I49" s="84"/>
      <c r="J49" s="84"/>
      <c r="K49" s="101" t="s">
        <v>50</v>
      </c>
      <c r="L49" s="102"/>
      <c r="M49" s="103"/>
      <c r="N49" s="101" t="s">
        <v>51</v>
      </c>
      <c r="O49" s="103"/>
      <c r="P49" s="84" t="s">
        <v>52</v>
      </c>
      <c r="Q49" s="84"/>
      <c r="R49" s="84"/>
      <c r="S49" s="56" t="s">
        <v>53</v>
      </c>
    </row>
    <row r="50" spans="1:20" ht="30" customHeight="1">
      <c r="A50" s="33"/>
      <c r="B50" s="84" t="s">
        <v>32</v>
      </c>
      <c r="C50" s="84"/>
      <c r="D50" s="84"/>
      <c r="E50" s="84"/>
      <c r="F50" s="84"/>
      <c r="G50" s="100"/>
      <c r="H50" s="100"/>
      <c r="I50" s="100"/>
      <c r="J50" s="100"/>
      <c r="K50" s="94"/>
      <c r="L50" s="95"/>
      <c r="M50" s="96"/>
      <c r="N50" s="109">
        <f>TRUNC(K50*2/3,-3)</f>
        <v>0</v>
      </c>
      <c r="O50" s="110"/>
      <c r="P50" s="94"/>
      <c r="Q50" s="95"/>
      <c r="R50" s="96"/>
      <c r="S50" s="52">
        <f>N50</f>
        <v>0</v>
      </c>
    </row>
    <row r="51" spans="1:20" ht="30" customHeight="1">
      <c r="A51" s="33"/>
      <c r="B51" s="78"/>
      <c r="C51" s="78"/>
      <c r="D51" s="78"/>
      <c r="E51" s="78"/>
      <c r="F51" s="78"/>
      <c r="G51" s="93"/>
      <c r="H51" s="93"/>
      <c r="I51" s="93"/>
      <c r="J51" s="93"/>
      <c r="K51" s="94"/>
      <c r="L51" s="95"/>
      <c r="M51" s="96"/>
      <c r="N51" s="109">
        <f t="shared" ref="N51:N53" si="2">TRUNC(K51*2/3,-3)</f>
        <v>0</v>
      </c>
      <c r="O51" s="110"/>
      <c r="P51" s="94"/>
      <c r="Q51" s="95"/>
      <c r="R51" s="96"/>
      <c r="S51" s="52">
        <f t="shared" ref="S51:S52" si="3">N51</f>
        <v>0</v>
      </c>
    </row>
    <row r="52" spans="1:20" ht="30" customHeight="1">
      <c r="A52" s="33"/>
      <c r="B52" s="78"/>
      <c r="C52" s="78"/>
      <c r="D52" s="78"/>
      <c r="E52" s="78"/>
      <c r="F52" s="78"/>
      <c r="G52" s="93"/>
      <c r="H52" s="93"/>
      <c r="I52" s="93"/>
      <c r="J52" s="93"/>
      <c r="K52" s="94"/>
      <c r="L52" s="95"/>
      <c r="M52" s="96"/>
      <c r="N52" s="109">
        <f>TRUNC(K52*2/3,-3)</f>
        <v>0</v>
      </c>
      <c r="O52" s="110"/>
      <c r="P52" s="94"/>
      <c r="Q52" s="95"/>
      <c r="R52" s="96"/>
      <c r="S52" s="52">
        <f t="shared" si="3"/>
        <v>0</v>
      </c>
    </row>
    <row r="53" spans="1:20" ht="30" customHeight="1">
      <c r="A53" s="33"/>
      <c r="B53" s="78"/>
      <c r="C53" s="78"/>
      <c r="D53" s="78"/>
      <c r="E53" s="78"/>
      <c r="F53" s="78"/>
      <c r="G53" s="93"/>
      <c r="H53" s="93"/>
      <c r="I53" s="93"/>
      <c r="J53" s="93"/>
      <c r="K53" s="94"/>
      <c r="L53" s="95"/>
      <c r="M53" s="96"/>
      <c r="N53" s="111">
        <f t="shared" si="2"/>
        <v>0</v>
      </c>
      <c r="O53" s="112"/>
      <c r="P53" s="113"/>
      <c r="Q53" s="114"/>
      <c r="R53" s="115"/>
      <c r="S53" s="52">
        <f>N53</f>
        <v>0</v>
      </c>
    </row>
    <row r="54" spans="1:20" ht="18.75" customHeight="1" thickBot="1">
      <c r="A54" s="34"/>
      <c r="B54" s="34"/>
      <c r="C54" s="34"/>
      <c r="D54" s="34"/>
      <c r="E54" s="34"/>
      <c r="F54" s="34"/>
      <c r="G54" s="38"/>
      <c r="H54" s="38"/>
      <c r="I54" s="38"/>
      <c r="J54" s="38"/>
      <c r="K54" s="38"/>
      <c r="L54" s="38"/>
      <c r="M54" s="38"/>
      <c r="N54" s="44"/>
      <c r="O54" s="38"/>
      <c r="P54" s="39"/>
      <c r="Q54" s="59"/>
      <c r="R54" s="59"/>
      <c r="S54" s="59"/>
    </row>
    <row r="55" spans="1:20" ht="30" customHeight="1" thickBot="1">
      <c r="O55" s="38"/>
      <c r="P55" s="39"/>
      <c r="Q55" s="63"/>
      <c r="R55" s="39" t="s">
        <v>33</v>
      </c>
      <c r="S55" s="62">
        <f>SUM(S50:S53)</f>
        <v>0</v>
      </c>
      <c r="T55" s="22" t="s">
        <v>34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35</v>
      </c>
      <c r="Q57" s="67">
        <f>Q26+Q36+Q45+Q55</f>
        <v>0</v>
      </c>
      <c r="R57" s="67"/>
      <c r="S57" s="66">
        <f>S26+S36+S45+S55</f>
        <v>120000</v>
      </c>
      <c r="T57" s="22" t="s">
        <v>36</v>
      </c>
    </row>
    <row r="58" spans="1:20" ht="15" customHeight="1"/>
    <row r="59" spans="1:20" ht="15" customHeight="1"/>
    <row r="60" spans="1:20" ht="113.25" customHeight="1">
      <c r="A60" s="74" t="s">
        <v>37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</row>
    <row r="61" spans="1:20" ht="52.5" customHeight="1">
      <c r="A61" s="40" t="s">
        <v>25</v>
      </c>
      <c r="B61" s="34"/>
      <c r="C61" s="34"/>
      <c r="D61" s="34"/>
      <c r="E61" s="42"/>
      <c r="F61" s="42"/>
      <c r="G61" s="42"/>
      <c r="H61" s="43"/>
      <c r="I61" s="41"/>
      <c r="J61" s="42"/>
      <c r="K61" s="34"/>
      <c r="L61" s="34"/>
      <c r="M61" s="34"/>
      <c r="N61" s="42"/>
      <c r="O61" s="34"/>
      <c r="P61" s="54"/>
      <c r="Q61" s="34"/>
      <c r="R61" s="54"/>
      <c r="S61" s="18"/>
    </row>
    <row r="62" spans="1:20" ht="65.25" customHeight="1">
      <c r="A62" s="33"/>
      <c r="B62" s="85"/>
      <c r="C62" s="85"/>
      <c r="D62" s="85"/>
      <c r="E62" s="85"/>
      <c r="F62" s="85"/>
      <c r="G62" s="86" t="s">
        <v>75</v>
      </c>
      <c r="H62" s="86"/>
      <c r="I62" s="86" t="s">
        <v>48</v>
      </c>
      <c r="J62" s="86"/>
      <c r="K62" s="21" t="s">
        <v>46</v>
      </c>
      <c r="L62" s="21" t="s">
        <v>47</v>
      </c>
      <c r="M62" s="21" t="s">
        <v>0</v>
      </c>
      <c r="N62" s="21" t="s">
        <v>4</v>
      </c>
      <c r="O62" s="21" t="s">
        <v>49</v>
      </c>
      <c r="P62" s="86" t="s">
        <v>44</v>
      </c>
      <c r="Q62" s="86"/>
      <c r="R62" s="86"/>
      <c r="S62" s="21" t="s">
        <v>17</v>
      </c>
    </row>
    <row r="63" spans="1:20" ht="38.25" customHeight="1">
      <c r="A63" s="33"/>
      <c r="B63" s="87"/>
      <c r="C63" s="88"/>
      <c r="D63" s="88"/>
      <c r="E63" s="88"/>
      <c r="F63" s="89"/>
      <c r="G63" s="90"/>
      <c r="H63" s="91"/>
      <c r="I63" s="90"/>
      <c r="J63" s="91"/>
      <c r="K63" s="60"/>
      <c r="L63" s="60"/>
      <c r="M63" s="60"/>
      <c r="N63" s="55" t="s">
        <v>63</v>
      </c>
      <c r="O63" s="60"/>
      <c r="P63" s="90"/>
      <c r="Q63" s="92"/>
      <c r="R63" s="91"/>
      <c r="S63" s="55" t="s">
        <v>59</v>
      </c>
    </row>
    <row r="64" spans="1:20" ht="21.75" customHeight="1">
      <c r="A64" s="33"/>
      <c r="B64" s="83"/>
      <c r="C64" s="83"/>
      <c r="D64" s="83"/>
      <c r="E64" s="83"/>
      <c r="F64" s="83"/>
      <c r="G64" s="84"/>
      <c r="H64" s="84"/>
      <c r="I64" s="84"/>
      <c r="J64" s="84"/>
      <c r="K64" s="56" t="s">
        <v>50</v>
      </c>
      <c r="L64" s="56" t="s">
        <v>51</v>
      </c>
      <c r="M64" s="56" t="s">
        <v>52</v>
      </c>
      <c r="N64" s="56" t="s">
        <v>53</v>
      </c>
      <c r="O64" s="56" t="s">
        <v>54</v>
      </c>
      <c r="P64" s="84" t="s">
        <v>56</v>
      </c>
      <c r="Q64" s="84"/>
      <c r="R64" s="84"/>
      <c r="S64" s="56" t="s">
        <v>57</v>
      </c>
    </row>
    <row r="65" spans="1:20" ht="30" customHeight="1">
      <c r="A65" s="33"/>
      <c r="B65" s="84" t="s">
        <v>26</v>
      </c>
      <c r="C65" s="84"/>
      <c r="D65" s="84"/>
      <c r="E65" s="84"/>
      <c r="F65" s="84"/>
      <c r="G65" s="100" t="s">
        <v>19</v>
      </c>
      <c r="H65" s="100"/>
      <c r="I65" s="100">
        <v>101</v>
      </c>
      <c r="J65" s="100"/>
      <c r="K65" s="52">
        <v>10000</v>
      </c>
      <c r="L65" s="57">
        <v>10</v>
      </c>
      <c r="M65" s="52">
        <f>K65*L65</f>
        <v>100000</v>
      </c>
      <c r="N65" s="51">
        <f>TRUNC(M65*1/2,-3)</f>
        <v>50000</v>
      </c>
      <c r="O65" s="53">
        <v>64000</v>
      </c>
      <c r="P65" s="113"/>
      <c r="Q65" s="114"/>
      <c r="R65" s="115"/>
      <c r="S65" s="52">
        <f>N65</f>
        <v>50000</v>
      </c>
    </row>
    <row r="66" spans="1:20" ht="30" customHeight="1">
      <c r="A66" s="33"/>
      <c r="B66" s="78"/>
      <c r="C66" s="78"/>
      <c r="D66" s="78"/>
      <c r="E66" s="78"/>
      <c r="F66" s="78"/>
      <c r="G66" s="93" t="s">
        <v>19</v>
      </c>
      <c r="H66" s="93"/>
      <c r="I66" s="93">
        <v>102</v>
      </c>
      <c r="J66" s="93"/>
      <c r="K66" s="52">
        <v>10000</v>
      </c>
      <c r="L66" s="58">
        <v>10</v>
      </c>
      <c r="M66" s="48">
        <f t="shared" ref="M66:M67" si="4">K66*L66</f>
        <v>100000</v>
      </c>
      <c r="N66" s="51">
        <f t="shared" ref="N66:N68" si="5">TRUNC(M66*1/2,-3)</f>
        <v>50000</v>
      </c>
      <c r="O66" s="53">
        <v>64000</v>
      </c>
      <c r="P66" s="113"/>
      <c r="Q66" s="114"/>
      <c r="R66" s="115"/>
      <c r="S66" s="52">
        <f t="shared" ref="S66:S68" si="6">N66</f>
        <v>50000</v>
      </c>
    </row>
    <row r="67" spans="1:20" ht="30" customHeight="1">
      <c r="A67" s="33"/>
      <c r="B67" s="78"/>
      <c r="C67" s="78"/>
      <c r="D67" s="78"/>
      <c r="E67" s="78"/>
      <c r="F67" s="78"/>
      <c r="G67" s="93" t="s">
        <v>20</v>
      </c>
      <c r="H67" s="93"/>
      <c r="I67" s="93">
        <v>203</v>
      </c>
      <c r="J67" s="93"/>
      <c r="K67" s="48">
        <v>12000</v>
      </c>
      <c r="L67" s="58">
        <v>9</v>
      </c>
      <c r="M67" s="48">
        <f t="shared" si="4"/>
        <v>108000</v>
      </c>
      <c r="N67" s="51">
        <f t="shared" si="5"/>
        <v>54000</v>
      </c>
      <c r="O67" s="53">
        <v>64000</v>
      </c>
      <c r="P67" s="113"/>
      <c r="Q67" s="114"/>
      <c r="R67" s="115"/>
      <c r="S67" s="52">
        <f t="shared" si="6"/>
        <v>54000</v>
      </c>
    </row>
    <row r="68" spans="1:20" ht="30" customHeight="1">
      <c r="A68" s="33"/>
      <c r="B68" s="78"/>
      <c r="C68" s="78"/>
      <c r="D68" s="78"/>
      <c r="E68" s="78"/>
      <c r="F68" s="78"/>
      <c r="G68" s="93"/>
      <c r="H68" s="93"/>
      <c r="I68" s="93"/>
      <c r="J68" s="93"/>
      <c r="K68" s="48"/>
      <c r="L68" s="58"/>
      <c r="M68" s="48"/>
      <c r="N68" s="51">
        <f t="shared" si="5"/>
        <v>0</v>
      </c>
      <c r="O68" s="53"/>
      <c r="P68" s="113"/>
      <c r="Q68" s="114"/>
      <c r="R68" s="115"/>
      <c r="S68" s="52">
        <f t="shared" si="6"/>
        <v>0</v>
      </c>
    </row>
    <row r="69" spans="1:20" ht="15" customHeight="1" thickBot="1">
      <c r="A69" s="33"/>
      <c r="B69" s="34"/>
      <c r="C69" s="34"/>
      <c r="D69" s="34"/>
      <c r="E69" s="34"/>
      <c r="F69" s="3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34"/>
      <c r="B70" s="34"/>
      <c r="C70" s="34"/>
      <c r="D70" s="34"/>
      <c r="E70" s="34"/>
      <c r="F70" s="34"/>
      <c r="G70" s="38"/>
      <c r="H70" s="38"/>
      <c r="I70" s="38"/>
      <c r="J70" s="38"/>
      <c r="K70" s="38"/>
      <c r="L70" s="38"/>
      <c r="M70" s="38"/>
      <c r="N70" s="44"/>
      <c r="O70" s="116" t="s">
        <v>27</v>
      </c>
      <c r="P70" s="116"/>
      <c r="Q70" s="116"/>
      <c r="R70" s="117"/>
      <c r="S70" s="62">
        <f>SUM(S65:S68)</f>
        <v>154000</v>
      </c>
      <c r="T70" s="22" t="s">
        <v>38</v>
      </c>
    </row>
    <row r="71" spans="1:20" ht="30" customHeight="1">
      <c r="A71" s="40" t="s">
        <v>60</v>
      </c>
      <c r="B71" s="34"/>
      <c r="C71" s="34"/>
      <c r="D71" s="34"/>
      <c r="E71" s="42"/>
      <c r="F71" s="42"/>
      <c r="G71" s="42"/>
      <c r="H71" s="43"/>
      <c r="I71" s="41"/>
      <c r="J71" s="42"/>
      <c r="K71" s="34"/>
      <c r="L71" s="34"/>
      <c r="M71" s="34"/>
      <c r="N71" s="42"/>
      <c r="O71" s="34"/>
      <c r="P71" s="54"/>
      <c r="Q71" s="34"/>
      <c r="R71" s="54"/>
      <c r="S71" s="18"/>
    </row>
    <row r="72" spans="1:20" ht="65.25" customHeight="1">
      <c r="A72" s="33"/>
      <c r="B72" s="85"/>
      <c r="C72" s="85"/>
      <c r="D72" s="85"/>
      <c r="E72" s="85"/>
      <c r="F72" s="85"/>
      <c r="G72" s="86" t="s">
        <v>75</v>
      </c>
      <c r="H72" s="86"/>
      <c r="I72" s="86" t="s">
        <v>48</v>
      </c>
      <c r="J72" s="86"/>
      <c r="K72" s="97" t="s">
        <v>17</v>
      </c>
      <c r="L72" s="98"/>
      <c r="M72" s="98"/>
      <c r="N72" s="98"/>
      <c r="O72" s="98"/>
      <c r="P72" s="98"/>
      <c r="Q72" s="98"/>
      <c r="R72" s="98"/>
      <c r="S72" s="99"/>
    </row>
    <row r="73" spans="1:20" ht="31.5" customHeight="1">
      <c r="A73" s="33"/>
      <c r="B73" s="87"/>
      <c r="C73" s="88"/>
      <c r="D73" s="88"/>
      <c r="E73" s="88"/>
      <c r="F73" s="89"/>
      <c r="G73" s="90"/>
      <c r="H73" s="91"/>
      <c r="I73" s="90"/>
      <c r="J73" s="91"/>
      <c r="K73" s="90" t="s">
        <v>74</v>
      </c>
      <c r="L73" s="92"/>
      <c r="M73" s="92"/>
      <c r="N73" s="92"/>
      <c r="O73" s="92"/>
      <c r="P73" s="92"/>
      <c r="Q73" s="92"/>
      <c r="R73" s="92"/>
      <c r="S73" s="91"/>
    </row>
    <row r="74" spans="1:20" ht="30" customHeight="1">
      <c r="A74" s="33"/>
      <c r="B74" s="97" t="s">
        <v>29</v>
      </c>
      <c r="C74" s="98"/>
      <c r="D74" s="98"/>
      <c r="E74" s="98"/>
      <c r="F74" s="99"/>
      <c r="G74" s="93" t="s">
        <v>19</v>
      </c>
      <c r="H74" s="93"/>
      <c r="I74" s="93">
        <v>101</v>
      </c>
      <c r="J74" s="93"/>
      <c r="K74" s="94">
        <v>54000</v>
      </c>
      <c r="L74" s="95"/>
      <c r="M74" s="95"/>
      <c r="N74" s="95"/>
      <c r="O74" s="95"/>
      <c r="P74" s="95"/>
      <c r="Q74" s="95"/>
      <c r="R74" s="95"/>
      <c r="S74" s="96"/>
    </row>
    <row r="75" spans="1:20" ht="30" customHeight="1">
      <c r="A75" s="33"/>
      <c r="B75" s="90"/>
      <c r="C75" s="92"/>
      <c r="D75" s="92"/>
      <c r="E75" s="92"/>
      <c r="F75" s="91"/>
      <c r="G75" s="93" t="s">
        <v>19</v>
      </c>
      <c r="H75" s="93"/>
      <c r="I75" s="93">
        <v>102</v>
      </c>
      <c r="J75" s="93"/>
      <c r="K75" s="94">
        <v>54000</v>
      </c>
      <c r="L75" s="95"/>
      <c r="M75" s="95"/>
      <c r="N75" s="95"/>
      <c r="O75" s="95"/>
      <c r="P75" s="95"/>
      <c r="Q75" s="95"/>
      <c r="R75" s="95"/>
      <c r="S75" s="96"/>
    </row>
    <row r="76" spans="1:20" ht="30" customHeight="1">
      <c r="A76" s="33"/>
      <c r="B76" s="90"/>
      <c r="C76" s="92"/>
      <c r="D76" s="92"/>
      <c r="E76" s="92"/>
      <c r="F76" s="91"/>
      <c r="G76" s="93" t="s">
        <v>20</v>
      </c>
      <c r="H76" s="93"/>
      <c r="I76" s="93">
        <v>203</v>
      </c>
      <c r="J76" s="93"/>
      <c r="K76" s="94">
        <v>48000</v>
      </c>
      <c r="L76" s="95"/>
      <c r="M76" s="95"/>
      <c r="N76" s="95"/>
      <c r="O76" s="95"/>
      <c r="P76" s="95"/>
      <c r="Q76" s="95"/>
      <c r="R76" s="95"/>
      <c r="S76" s="96"/>
    </row>
    <row r="77" spans="1:20" ht="30" customHeight="1">
      <c r="A77" s="33"/>
      <c r="B77" s="101"/>
      <c r="C77" s="102"/>
      <c r="D77" s="102"/>
      <c r="E77" s="102"/>
      <c r="F77" s="103"/>
      <c r="G77" s="93"/>
      <c r="H77" s="93"/>
      <c r="I77" s="93"/>
      <c r="J77" s="93"/>
      <c r="K77" s="104"/>
      <c r="L77" s="105"/>
      <c r="M77" s="105"/>
      <c r="N77" s="105"/>
      <c r="O77" s="105"/>
      <c r="P77" s="105"/>
      <c r="Q77" s="105"/>
      <c r="R77" s="105"/>
      <c r="S77" s="106"/>
    </row>
    <row r="78" spans="1:20" ht="15" customHeight="1" thickBot="1">
      <c r="A78" s="33"/>
      <c r="B78" s="34"/>
      <c r="C78" s="34"/>
      <c r="D78" s="34"/>
      <c r="E78" s="34"/>
      <c r="F78" s="34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34"/>
      <c r="B79" s="34"/>
      <c r="C79" s="34"/>
      <c r="D79" s="34"/>
      <c r="E79" s="34"/>
      <c r="F79" s="34"/>
      <c r="G79" s="38"/>
      <c r="H79" s="38"/>
      <c r="I79" s="38"/>
      <c r="J79" s="38"/>
      <c r="K79" s="38"/>
      <c r="L79" s="38"/>
      <c r="M79" s="38"/>
      <c r="N79" s="44"/>
      <c r="O79" s="116" t="s">
        <v>30</v>
      </c>
      <c r="P79" s="116"/>
      <c r="Q79" s="116"/>
      <c r="R79" s="117"/>
      <c r="S79" s="61">
        <f>SUM(K74:S77)</f>
        <v>156000</v>
      </c>
      <c r="T79" s="22" t="s">
        <v>39</v>
      </c>
    </row>
    <row r="80" spans="1:20" ht="30" customHeight="1">
      <c r="A80" s="40" t="s">
        <v>61</v>
      </c>
      <c r="B80" s="34"/>
      <c r="C80" s="34"/>
      <c r="D80" s="34"/>
      <c r="E80" s="42"/>
      <c r="F80" s="42"/>
      <c r="G80" s="42"/>
      <c r="H80" s="43"/>
      <c r="I80" s="41"/>
      <c r="J80" s="42"/>
      <c r="K80" s="34"/>
      <c r="L80" s="34"/>
      <c r="M80" s="34"/>
      <c r="N80" s="42"/>
      <c r="O80" s="34"/>
      <c r="P80" s="54"/>
      <c r="Q80" s="34"/>
      <c r="R80" s="54"/>
      <c r="S80" s="18"/>
    </row>
    <row r="81" spans="1:23" ht="65.25" customHeight="1">
      <c r="A81" s="33"/>
      <c r="B81" s="85"/>
      <c r="C81" s="85"/>
      <c r="D81" s="85"/>
      <c r="E81" s="85"/>
      <c r="F81" s="85"/>
      <c r="G81" s="86" t="s">
        <v>75</v>
      </c>
      <c r="H81" s="86"/>
      <c r="I81" s="86" t="s">
        <v>48</v>
      </c>
      <c r="J81" s="86"/>
      <c r="K81" s="97" t="s">
        <v>0</v>
      </c>
      <c r="L81" s="98"/>
      <c r="M81" s="99"/>
      <c r="N81" s="97" t="s">
        <v>4</v>
      </c>
      <c r="O81" s="99"/>
      <c r="P81" s="97" t="s">
        <v>66</v>
      </c>
      <c r="Q81" s="98"/>
      <c r="R81" s="99"/>
      <c r="S81" s="21" t="s">
        <v>17</v>
      </c>
    </row>
    <row r="82" spans="1:23" ht="38.25" customHeight="1">
      <c r="A82" s="33"/>
      <c r="B82" s="87"/>
      <c r="C82" s="88"/>
      <c r="D82" s="88"/>
      <c r="E82" s="88"/>
      <c r="F82" s="89"/>
      <c r="G82" s="90"/>
      <c r="H82" s="91"/>
      <c r="I82" s="90"/>
      <c r="J82" s="91"/>
      <c r="K82" s="90"/>
      <c r="L82" s="92"/>
      <c r="M82" s="91"/>
      <c r="N82" s="107" t="s">
        <v>64</v>
      </c>
      <c r="O82" s="108"/>
      <c r="P82" s="90"/>
      <c r="Q82" s="92"/>
      <c r="R82" s="91"/>
      <c r="S82" s="64" t="s">
        <v>62</v>
      </c>
    </row>
    <row r="83" spans="1:23" ht="21.75" customHeight="1">
      <c r="A83" s="33"/>
      <c r="B83" s="83"/>
      <c r="C83" s="83"/>
      <c r="D83" s="83"/>
      <c r="E83" s="83"/>
      <c r="F83" s="83"/>
      <c r="G83" s="84"/>
      <c r="H83" s="84"/>
      <c r="I83" s="84"/>
      <c r="J83" s="84"/>
      <c r="K83" s="101" t="s">
        <v>50</v>
      </c>
      <c r="L83" s="102"/>
      <c r="M83" s="103"/>
      <c r="N83" s="101" t="s">
        <v>51</v>
      </c>
      <c r="O83" s="103"/>
      <c r="P83" s="84" t="s">
        <v>52</v>
      </c>
      <c r="Q83" s="84"/>
      <c r="R83" s="84"/>
      <c r="S83" s="56" t="s">
        <v>53</v>
      </c>
    </row>
    <row r="84" spans="1:23" ht="30" customHeight="1">
      <c r="A84" s="33"/>
      <c r="B84" s="84" t="s">
        <v>32</v>
      </c>
      <c r="C84" s="84"/>
      <c r="D84" s="84"/>
      <c r="E84" s="84"/>
      <c r="F84" s="84"/>
      <c r="G84" s="100"/>
      <c r="H84" s="100"/>
      <c r="I84" s="100"/>
      <c r="J84" s="100"/>
      <c r="K84" s="94"/>
      <c r="L84" s="95"/>
      <c r="M84" s="96"/>
      <c r="N84" s="109">
        <f>TRUNC(K84*1/2,-3)</f>
        <v>0</v>
      </c>
      <c r="O84" s="110"/>
      <c r="P84" s="94"/>
      <c r="Q84" s="95"/>
      <c r="R84" s="96"/>
      <c r="S84" s="52"/>
    </row>
    <row r="85" spans="1:23" ht="30" customHeight="1">
      <c r="A85" s="33"/>
      <c r="B85" s="78"/>
      <c r="C85" s="78"/>
      <c r="D85" s="78"/>
      <c r="E85" s="78"/>
      <c r="F85" s="78"/>
      <c r="G85" s="93"/>
      <c r="H85" s="93"/>
      <c r="I85" s="93"/>
      <c r="J85" s="93"/>
      <c r="K85" s="94"/>
      <c r="L85" s="95"/>
      <c r="M85" s="96"/>
      <c r="N85" s="109">
        <f t="shared" ref="N85:N87" si="7">TRUNC(K85*1/2,-3)</f>
        <v>0</v>
      </c>
      <c r="O85" s="110"/>
      <c r="P85" s="94"/>
      <c r="Q85" s="95"/>
      <c r="R85" s="96"/>
      <c r="S85" s="48"/>
    </row>
    <row r="86" spans="1:23" ht="30" customHeight="1">
      <c r="A86" s="33"/>
      <c r="B86" s="78"/>
      <c r="C86" s="78"/>
      <c r="D86" s="78"/>
      <c r="E86" s="78"/>
      <c r="F86" s="78"/>
      <c r="G86" s="93"/>
      <c r="H86" s="93"/>
      <c r="I86" s="93"/>
      <c r="J86" s="93"/>
      <c r="K86" s="94"/>
      <c r="L86" s="95"/>
      <c r="M86" s="96"/>
      <c r="N86" s="109">
        <f t="shared" si="7"/>
        <v>0</v>
      </c>
      <c r="O86" s="110"/>
      <c r="P86" s="94"/>
      <c r="Q86" s="95"/>
      <c r="R86" s="96"/>
      <c r="S86" s="48"/>
    </row>
    <row r="87" spans="1:23" ht="30" customHeight="1">
      <c r="A87" s="33"/>
      <c r="B87" s="78"/>
      <c r="C87" s="78"/>
      <c r="D87" s="78"/>
      <c r="E87" s="78"/>
      <c r="F87" s="78"/>
      <c r="G87" s="93"/>
      <c r="H87" s="93"/>
      <c r="I87" s="93"/>
      <c r="J87" s="93"/>
      <c r="K87" s="94"/>
      <c r="L87" s="95"/>
      <c r="M87" s="96"/>
      <c r="N87" s="109">
        <f t="shared" si="7"/>
        <v>0</v>
      </c>
      <c r="O87" s="110"/>
      <c r="P87" s="113"/>
      <c r="Q87" s="114"/>
      <c r="R87" s="115"/>
      <c r="S87" s="50"/>
    </row>
    <row r="88" spans="1:23" ht="30" customHeight="1">
      <c r="A88" s="34"/>
      <c r="B88" s="34"/>
      <c r="C88" s="34"/>
      <c r="D88" s="34"/>
      <c r="E88" s="34"/>
      <c r="F88" s="34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34"/>
      <c r="C89" s="34"/>
      <c r="D89" s="34"/>
      <c r="E89" s="34"/>
      <c r="F89" s="34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116" t="s">
        <v>33</v>
      </c>
      <c r="P90" s="116"/>
      <c r="Q90" s="116"/>
      <c r="R90" s="117"/>
      <c r="S90" s="68">
        <f>SUM(S84:S87)</f>
        <v>0</v>
      </c>
      <c r="T90" s="22" t="s">
        <v>40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41</v>
      </c>
      <c r="Q92" s="118">
        <f>S70+S79+S90</f>
        <v>310000</v>
      </c>
      <c r="R92" s="119"/>
      <c r="S92" s="120"/>
      <c r="T92" s="22" t="s">
        <v>42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43</v>
      </c>
      <c r="Q94" s="121">
        <f>S57+Q92</f>
        <v>430000</v>
      </c>
      <c r="R94" s="122"/>
      <c r="S94" s="123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A3:T3"/>
    <mergeCell ref="A13:T13"/>
    <mergeCell ref="B15:F15"/>
    <mergeCell ref="G15:R15"/>
    <mergeCell ref="B16:F18"/>
    <mergeCell ref="G16:R16"/>
    <mergeCell ref="G17:R17"/>
    <mergeCell ref="G18:R18"/>
    <mergeCell ref="B20:F20"/>
    <mergeCell ref="G20:N20"/>
    <mergeCell ref="O20:R20"/>
    <mergeCell ref="B30:F30"/>
    <mergeCell ref="G30:H30"/>
    <mergeCell ref="I30:J30"/>
    <mergeCell ref="P30:R30"/>
    <mergeCell ref="G24:N24"/>
    <mergeCell ref="O24:R24"/>
    <mergeCell ref="B28:F28"/>
    <mergeCell ref="G28:H28"/>
    <mergeCell ref="I28:J28"/>
    <mergeCell ref="P28:R28"/>
    <mergeCell ref="B21:F24"/>
    <mergeCell ref="G21:N21"/>
    <mergeCell ref="O21:R21"/>
    <mergeCell ref="G22:N22"/>
    <mergeCell ref="O22:R22"/>
    <mergeCell ref="G23:N23"/>
    <mergeCell ref="O23:R23"/>
    <mergeCell ref="B29:F29"/>
    <mergeCell ref="G29:H29"/>
    <mergeCell ref="I29:J29"/>
    <mergeCell ref="P29:R29"/>
    <mergeCell ref="G34:H34"/>
    <mergeCell ref="I34:J34"/>
    <mergeCell ref="P34:R34"/>
    <mergeCell ref="B38:F38"/>
    <mergeCell ref="G38:H38"/>
    <mergeCell ref="I38:J38"/>
    <mergeCell ref="K38:S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B39:F39"/>
    <mergeCell ref="G39:H39"/>
    <mergeCell ref="I39:J39"/>
    <mergeCell ref="K39:S39"/>
    <mergeCell ref="B40:F43"/>
    <mergeCell ref="G40:H40"/>
    <mergeCell ref="I40:J40"/>
    <mergeCell ref="K40:S40"/>
    <mergeCell ref="G41:H41"/>
    <mergeCell ref="I41:J41"/>
    <mergeCell ref="B47:F47"/>
    <mergeCell ref="G47:H47"/>
    <mergeCell ref="I47:J47"/>
    <mergeCell ref="K47:M47"/>
    <mergeCell ref="N47:O47"/>
    <mergeCell ref="P47:R47"/>
    <mergeCell ref="K41:S41"/>
    <mergeCell ref="G42:H42"/>
    <mergeCell ref="I42:J42"/>
    <mergeCell ref="K42:S42"/>
    <mergeCell ref="G43:H43"/>
    <mergeCell ref="I43:J43"/>
    <mergeCell ref="K43:S43"/>
    <mergeCell ref="B49:F49"/>
    <mergeCell ref="G49:H49"/>
    <mergeCell ref="I49:J49"/>
    <mergeCell ref="K49:M49"/>
    <mergeCell ref="N49:O49"/>
    <mergeCell ref="P49:R49"/>
    <mergeCell ref="B48:F48"/>
    <mergeCell ref="G48:H48"/>
    <mergeCell ref="I48:J48"/>
    <mergeCell ref="K48:M48"/>
    <mergeCell ref="N48:O48"/>
    <mergeCell ref="P48:R48"/>
    <mergeCell ref="P51:R51"/>
    <mergeCell ref="G52:H52"/>
    <mergeCell ref="I52:J52"/>
    <mergeCell ref="K52:M52"/>
    <mergeCell ref="N52:O52"/>
    <mergeCell ref="P52:R52"/>
    <mergeCell ref="B50:F53"/>
    <mergeCell ref="G50:H50"/>
    <mergeCell ref="I50:J50"/>
    <mergeCell ref="K50:M50"/>
    <mergeCell ref="N50:O50"/>
    <mergeCell ref="P50:R50"/>
    <mergeCell ref="G51:H51"/>
    <mergeCell ref="I51:J51"/>
    <mergeCell ref="K51:M51"/>
    <mergeCell ref="N51:O51"/>
    <mergeCell ref="B62:F62"/>
    <mergeCell ref="G62:H62"/>
    <mergeCell ref="I62:J62"/>
    <mergeCell ref="P62:R62"/>
    <mergeCell ref="B63:F63"/>
    <mergeCell ref="G63:H63"/>
    <mergeCell ref="I63:J63"/>
    <mergeCell ref="P63:R63"/>
    <mergeCell ref="G53:H53"/>
    <mergeCell ref="I53:J53"/>
    <mergeCell ref="K53:M53"/>
    <mergeCell ref="N53:O53"/>
    <mergeCell ref="P53:R53"/>
    <mergeCell ref="A60:T60"/>
    <mergeCell ref="P66:R66"/>
    <mergeCell ref="G67:H67"/>
    <mergeCell ref="I67:J67"/>
    <mergeCell ref="P67:R67"/>
    <mergeCell ref="G68:H68"/>
    <mergeCell ref="I68:J68"/>
    <mergeCell ref="P68:R68"/>
    <mergeCell ref="B64:F64"/>
    <mergeCell ref="G64:H64"/>
    <mergeCell ref="I64:J64"/>
    <mergeCell ref="P64:R64"/>
    <mergeCell ref="B65:F68"/>
    <mergeCell ref="G65:H65"/>
    <mergeCell ref="I65:J65"/>
    <mergeCell ref="P65:R65"/>
    <mergeCell ref="G66:H66"/>
    <mergeCell ref="I66:J66"/>
    <mergeCell ref="O70:R70"/>
    <mergeCell ref="B72:F72"/>
    <mergeCell ref="G72:H72"/>
    <mergeCell ref="I72:J72"/>
    <mergeCell ref="K72:S72"/>
    <mergeCell ref="B73:F73"/>
    <mergeCell ref="G73:H73"/>
    <mergeCell ref="I73:J73"/>
    <mergeCell ref="K73:S73"/>
    <mergeCell ref="G77:H77"/>
    <mergeCell ref="I77:J77"/>
    <mergeCell ref="K77:S77"/>
    <mergeCell ref="O79:R79"/>
    <mergeCell ref="B81:F81"/>
    <mergeCell ref="G81:H81"/>
    <mergeCell ref="I81:J81"/>
    <mergeCell ref="K81:M81"/>
    <mergeCell ref="N81:O81"/>
    <mergeCell ref="P81:R81"/>
    <mergeCell ref="B74:F77"/>
    <mergeCell ref="G74:H74"/>
    <mergeCell ref="I74:J74"/>
    <mergeCell ref="K74:S74"/>
    <mergeCell ref="G75:H75"/>
    <mergeCell ref="I75:J75"/>
    <mergeCell ref="K75:S75"/>
    <mergeCell ref="G76:H76"/>
    <mergeCell ref="I76:J76"/>
    <mergeCell ref="K76:S76"/>
    <mergeCell ref="B83:F83"/>
    <mergeCell ref="G83:H83"/>
    <mergeCell ref="I83:J83"/>
    <mergeCell ref="K83:M83"/>
    <mergeCell ref="N83:O83"/>
    <mergeCell ref="P83:R83"/>
    <mergeCell ref="B82:F82"/>
    <mergeCell ref="G82:H82"/>
    <mergeCell ref="I82:J82"/>
    <mergeCell ref="K82:M82"/>
    <mergeCell ref="N82:O82"/>
    <mergeCell ref="P82:R82"/>
    <mergeCell ref="B84:F87"/>
    <mergeCell ref="G84:H84"/>
    <mergeCell ref="I84:J84"/>
    <mergeCell ref="K84:M84"/>
    <mergeCell ref="N84:O84"/>
    <mergeCell ref="P84:R84"/>
    <mergeCell ref="G85:H85"/>
    <mergeCell ref="I85:J85"/>
    <mergeCell ref="K85:M85"/>
    <mergeCell ref="N85:O85"/>
    <mergeCell ref="Q92:S92"/>
    <mergeCell ref="Q94:S94"/>
    <mergeCell ref="G87:H87"/>
    <mergeCell ref="I87:J87"/>
    <mergeCell ref="K87:M87"/>
    <mergeCell ref="N87:O87"/>
    <mergeCell ref="P87:R87"/>
    <mergeCell ref="O90:R90"/>
    <mergeCell ref="P85:R85"/>
    <mergeCell ref="G86:H86"/>
    <mergeCell ref="I86:J86"/>
    <mergeCell ref="K86:M86"/>
    <mergeCell ref="N86:O86"/>
    <mergeCell ref="P86:R86"/>
  </mergeCells>
  <phoneticPr fontId="2"/>
  <printOptions horizontalCentered="1"/>
  <pageMargins left="0.43307086614173229" right="7.874015748031496E-2" top="0.74803149606299213" bottom="0.74803149606299213" header="0.31496062992125984" footer="0.31496062992125984"/>
  <pageSetup paperSize="9" scale="44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96"/>
  <sheetViews>
    <sheetView showZeros="0" view="pageBreakPreview" zoomScale="60" zoomScaleNormal="100" zoomScalePageLayoutView="78" workbookViewId="0">
      <selection activeCell="W10" sqref="W10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9.125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78</v>
      </c>
    </row>
    <row r="2" spans="1:20" ht="7.5" customHeight="1"/>
    <row r="3" spans="1:20" ht="45.75" customHeight="1">
      <c r="A3" s="73" t="s">
        <v>77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43.5" customHeight="1">
      <c r="A4" s="4" t="s">
        <v>69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5</v>
      </c>
      <c r="B5" s="8"/>
      <c r="C5" s="8"/>
      <c r="D5" s="8"/>
      <c r="E5" s="8"/>
      <c r="F5" s="5" t="s">
        <v>1</v>
      </c>
      <c r="G5" s="20" t="s">
        <v>73</v>
      </c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11</v>
      </c>
      <c r="B6" s="8"/>
      <c r="C6" s="8"/>
      <c r="D6" s="8"/>
      <c r="E6" s="8"/>
      <c r="F6" s="5" t="s">
        <v>1</v>
      </c>
      <c r="G6" s="27" t="s">
        <v>6</v>
      </c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3</v>
      </c>
      <c r="B7" s="9"/>
      <c r="C7" s="9"/>
      <c r="D7" s="9"/>
      <c r="E7" s="9"/>
      <c r="F7" s="10" t="s">
        <v>1</v>
      </c>
      <c r="G7" s="20" t="s">
        <v>9</v>
      </c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 t="s">
        <v>65</v>
      </c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2</v>
      </c>
      <c r="B9" s="11"/>
      <c r="C9" s="11"/>
      <c r="D9" s="11"/>
      <c r="E9" s="11"/>
      <c r="F9" s="12" t="s">
        <v>1</v>
      </c>
      <c r="G9" s="20" t="s">
        <v>7</v>
      </c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1" t="s">
        <v>12</v>
      </c>
      <c r="B10" s="11"/>
      <c r="C10" s="11"/>
      <c r="D10" s="11"/>
      <c r="E10" s="11"/>
      <c r="F10" s="12" t="s">
        <v>1</v>
      </c>
      <c r="G10" s="20" t="s">
        <v>70</v>
      </c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13</v>
      </c>
      <c r="B11" s="11"/>
      <c r="C11" s="11"/>
      <c r="D11" s="11"/>
      <c r="E11" s="11"/>
      <c r="F11" s="12" t="s">
        <v>1</v>
      </c>
      <c r="G11" s="20" t="s">
        <v>71</v>
      </c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14</v>
      </c>
      <c r="B12" s="11"/>
      <c r="C12" s="11"/>
      <c r="D12" s="11"/>
      <c r="E12" s="11"/>
      <c r="F12" s="12" t="s">
        <v>1</v>
      </c>
      <c r="G12" s="20" t="s">
        <v>8</v>
      </c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74" t="s">
        <v>15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52.5" customHeight="1">
      <c r="A14" s="16" t="s">
        <v>16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75"/>
      <c r="C15" s="76"/>
      <c r="D15" s="76"/>
      <c r="E15" s="76"/>
      <c r="F15" s="77"/>
      <c r="G15" s="75" t="s">
        <v>75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  <c r="S15" s="17" t="s">
        <v>17</v>
      </c>
    </row>
    <row r="16" spans="1:20" ht="30" customHeight="1">
      <c r="A16" s="33"/>
      <c r="B16" s="78" t="s">
        <v>18</v>
      </c>
      <c r="C16" s="78"/>
      <c r="D16" s="78"/>
      <c r="E16" s="78"/>
      <c r="F16" s="78"/>
      <c r="G16" s="79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  <c r="S16" s="48"/>
    </row>
    <row r="17" spans="1:23" ht="30" customHeight="1">
      <c r="A17" s="33"/>
      <c r="B17" s="78"/>
      <c r="C17" s="78"/>
      <c r="D17" s="78"/>
      <c r="E17" s="78"/>
      <c r="F17" s="78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/>
      <c r="S17" s="48"/>
    </row>
    <row r="18" spans="1:23" ht="30" customHeight="1">
      <c r="A18" s="33"/>
      <c r="B18" s="78"/>
      <c r="C18" s="78"/>
      <c r="D18" s="78"/>
      <c r="E18" s="78"/>
      <c r="F18" s="78"/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S18" s="49"/>
    </row>
    <row r="19" spans="1:23" ht="1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18"/>
    </row>
    <row r="20" spans="1:23" ht="30" customHeight="1">
      <c r="A20" s="33"/>
      <c r="B20" s="82"/>
      <c r="C20" s="82"/>
      <c r="D20" s="82"/>
      <c r="E20" s="82"/>
      <c r="F20" s="82"/>
      <c r="G20" s="75" t="s">
        <v>75</v>
      </c>
      <c r="H20" s="76"/>
      <c r="I20" s="76"/>
      <c r="J20" s="76"/>
      <c r="K20" s="76"/>
      <c r="L20" s="76"/>
      <c r="M20" s="76"/>
      <c r="N20" s="76"/>
      <c r="O20" s="75" t="s">
        <v>21</v>
      </c>
      <c r="P20" s="76"/>
      <c r="Q20" s="76"/>
      <c r="R20" s="77"/>
      <c r="S20" s="17" t="s">
        <v>17</v>
      </c>
    </row>
    <row r="21" spans="1:23" ht="30" customHeight="1">
      <c r="A21" s="33"/>
      <c r="B21" s="78" t="s">
        <v>22</v>
      </c>
      <c r="C21" s="78"/>
      <c r="D21" s="78"/>
      <c r="E21" s="78"/>
      <c r="F21" s="78"/>
      <c r="G21" s="79"/>
      <c r="H21" s="80"/>
      <c r="I21" s="80"/>
      <c r="J21" s="80"/>
      <c r="K21" s="80"/>
      <c r="L21" s="80"/>
      <c r="M21" s="80"/>
      <c r="N21" s="80"/>
      <c r="O21" s="79"/>
      <c r="P21" s="80"/>
      <c r="Q21" s="80"/>
      <c r="R21" s="81"/>
      <c r="S21" s="48"/>
    </row>
    <row r="22" spans="1:23" ht="30" customHeight="1">
      <c r="A22" s="33"/>
      <c r="B22" s="78"/>
      <c r="C22" s="78"/>
      <c r="D22" s="78"/>
      <c r="E22" s="78"/>
      <c r="F22" s="78"/>
      <c r="G22" s="79"/>
      <c r="H22" s="80"/>
      <c r="I22" s="80"/>
      <c r="J22" s="80"/>
      <c r="K22" s="80"/>
      <c r="L22" s="80"/>
      <c r="M22" s="80"/>
      <c r="N22" s="80"/>
      <c r="O22" s="79"/>
      <c r="P22" s="80"/>
      <c r="Q22" s="80"/>
      <c r="R22" s="81"/>
      <c r="S22" s="48"/>
    </row>
    <row r="23" spans="1:23" ht="30" customHeight="1">
      <c r="A23" s="33"/>
      <c r="B23" s="78"/>
      <c r="C23" s="78"/>
      <c r="D23" s="78"/>
      <c r="E23" s="78"/>
      <c r="F23" s="78"/>
      <c r="G23" s="79"/>
      <c r="H23" s="80"/>
      <c r="I23" s="80"/>
      <c r="J23" s="80"/>
      <c r="K23" s="80"/>
      <c r="L23" s="80"/>
      <c r="M23" s="80"/>
      <c r="N23" s="80"/>
      <c r="O23" s="79"/>
      <c r="P23" s="80"/>
      <c r="Q23" s="80"/>
      <c r="R23" s="81"/>
      <c r="S23" s="48"/>
    </row>
    <row r="24" spans="1:23" ht="30" customHeight="1">
      <c r="A24" s="33"/>
      <c r="B24" s="78"/>
      <c r="C24" s="78"/>
      <c r="D24" s="78"/>
      <c r="E24" s="78"/>
      <c r="F24" s="78"/>
      <c r="G24" s="79"/>
      <c r="H24" s="80"/>
      <c r="I24" s="80"/>
      <c r="J24" s="80"/>
      <c r="K24" s="80"/>
      <c r="L24" s="80"/>
      <c r="M24" s="80"/>
      <c r="N24" s="80"/>
      <c r="O24" s="79"/>
      <c r="P24" s="80"/>
      <c r="Q24" s="80"/>
      <c r="R24" s="81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34"/>
      <c r="C26" s="34"/>
      <c r="D26" s="34"/>
      <c r="E26" s="34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23</v>
      </c>
      <c r="S26" s="65">
        <f>S16+S17+S18+S21+S22+S23+S24</f>
        <v>0</v>
      </c>
      <c r="T26" s="22" t="s">
        <v>24</v>
      </c>
    </row>
    <row r="27" spans="1:23" ht="30" customHeight="1">
      <c r="A27" s="40" t="s">
        <v>25</v>
      </c>
      <c r="B27" s="34"/>
      <c r="C27" s="34"/>
      <c r="D27" s="34"/>
      <c r="E27" s="42"/>
      <c r="F27" s="42"/>
      <c r="G27" s="42"/>
      <c r="H27" s="43"/>
      <c r="I27" s="41"/>
      <c r="J27" s="42"/>
      <c r="K27" s="34"/>
      <c r="L27" s="34"/>
      <c r="M27" s="34"/>
      <c r="N27" s="42"/>
      <c r="O27" s="34"/>
      <c r="P27" s="54"/>
      <c r="Q27" s="34"/>
      <c r="R27" s="54"/>
      <c r="S27" s="18"/>
    </row>
    <row r="28" spans="1:23" ht="65.25" customHeight="1">
      <c r="A28" s="33"/>
      <c r="B28" s="85"/>
      <c r="C28" s="85"/>
      <c r="D28" s="85"/>
      <c r="E28" s="85"/>
      <c r="F28" s="85"/>
      <c r="G28" s="86" t="s">
        <v>75</v>
      </c>
      <c r="H28" s="86"/>
      <c r="I28" s="86" t="s">
        <v>48</v>
      </c>
      <c r="J28" s="86"/>
      <c r="K28" s="21" t="s">
        <v>46</v>
      </c>
      <c r="L28" s="21" t="s">
        <v>47</v>
      </c>
      <c r="M28" s="21" t="s">
        <v>0</v>
      </c>
      <c r="N28" s="21" t="s">
        <v>4</v>
      </c>
      <c r="O28" s="21" t="s">
        <v>49</v>
      </c>
      <c r="P28" s="86" t="s">
        <v>44</v>
      </c>
      <c r="Q28" s="86"/>
      <c r="R28" s="86"/>
      <c r="S28" s="21" t="s">
        <v>17</v>
      </c>
    </row>
    <row r="29" spans="1:23" ht="38.25" customHeight="1">
      <c r="A29" s="33"/>
      <c r="B29" s="87"/>
      <c r="C29" s="88"/>
      <c r="D29" s="88"/>
      <c r="E29" s="88"/>
      <c r="F29" s="89"/>
      <c r="G29" s="90"/>
      <c r="H29" s="91"/>
      <c r="I29" s="90"/>
      <c r="J29" s="91"/>
      <c r="K29" s="60"/>
      <c r="L29" s="60"/>
      <c r="M29" s="60"/>
      <c r="N29" s="55" t="s">
        <v>58</v>
      </c>
      <c r="O29" s="60"/>
      <c r="P29" s="90"/>
      <c r="Q29" s="92"/>
      <c r="R29" s="91"/>
      <c r="S29" s="64" t="s">
        <v>59</v>
      </c>
      <c r="W29" s="15"/>
    </row>
    <row r="30" spans="1:23" ht="21.75" customHeight="1">
      <c r="A30" s="33"/>
      <c r="B30" s="83"/>
      <c r="C30" s="83"/>
      <c r="D30" s="83"/>
      <c r="E30" s="83"/>
      <c r="F30" s="83"/>
      <c r="G30" s="84"/>
      <c r="H30" s="84"/>
      <c r="I30" s="84"/>
      <c r="J30" s="84"/>
      <c r="K30" s="56" t="s">
        <v>50</v>
      </c>
      <c r="L30" s="56" t="s">
        <v>51</v>
      </c>
      <c r="M30" s="56" t="s">
        <v>52</v>
      </c>
      <c r="N30" s="56" t="s">
        <v>53</v>
      </c>
      <c r="O30" s="56" t="s">
        <v>54</v>
      </c>
      <c r="P30" s="84" t="s">
        <v>56</v>
      </c>
      <c r="Q30" s="84"/>
      <c r="R30" s="84"/>
      <c r="S30" s="56" t="s">
        <v>57</v>
      </c>
    </row>
    <row r="31" spans="1:23" ht="30" customHeight="1">
      <c r="A31" s="33"/>
      <c r="B31" s="84" t="s">
        <v>26</v>
      </c>
      <c r="C31" s="84"/>
      <c r="D31" s="84"/>
      <c r="E31" s="84"/>
      <c r="F31" s="84"/>
      <c r="G31" s="100"/>
      <c r="H31" s="100"/>
      <c r="I31" s="100"/>
      <c r="J31" s="100"/>
      <c r="K31" s="52"/>
      <c r="L31" s="57"/>
      <c r="M31" s="52">
        <f>K31*L31</f>
        <v>0</v>
      </c>
      <c r="N31" s="53">
        <f>TRUNC(M31*2/3,-3)</f>
        <v>0</v>
      </c>
      <c r="O31" s="53"/>
      <c r="P31" s="94"/>
      <c r="Q31" s="95"/>
      <c r="R31" s="96"/>
      <c r="S31" s="52">
        <f>N31</f>
        <v>0</v>
      </c>
    </row>
    <row r="32" spans="1:23" ht="30" customHeight="1">
      <c r="A32" s="33"/>
      <c r="B32" s="78"/>
      <c r="C32" s="78"/>
      <c r="D32" s="78"/>
      <c r="E32" s="78"/>
      <c r="F32" s="78"/>
      <c r="G32" s="93"/>
      <c r="H32" s="93"/>
      <c r="I32" s="93"/>
      <c r="J32" s="93"/>
      <c r="K32" s="52"/>
      <c r="L32" s="58"/>
      <c r="M32" s="48">
        <f t="shared" ref="M32:M33" si="0">K32*L32</f>
        <v>0</v>
      </c>
      <c r="N32" s="51">
        <f t="shared" ref="N32:N33" si="1">TRUNC(M32*2/3,-3)</f>
        <v>0</v>
      </c>
      <c r="O32" s="51"/>
      <c r="P32" s="94"/>
      <c r="Q32" s="95"/>
      <c r="R32" s="96"/>
      <c r="S32" s="52">
        <f>N32</f>
        <v>0</v>
      </c>
    </row>
    <row r="33" spans="1:23" ht="30" customHeight="1">
      <c r="A33" s="33"/>
      <c r="B33" s="78"/>
      <c r="C33" s="78"/>
      <c r="D33" s="78"/>
      <c r="E33" s="78"/>
      <c r="F33" s="78"/>
      <c r="G33" s="93"/>
      <c r="H33" s="93"/>
      <c r="I33" s="93"/>
      <c r="J33" s="93"/>
      <c r="K33" s="48"/>
      <c r="L33" s="58"/>
      <c r="M33" s="48">
        <f t="shared" si="0"/>
        <v>0</v>
      </c>
      <c r="N33" s="51">
        <f t="shared" si="1"/>
        <v>0</v>
      </c>
      <c r="O33" s="51"/>
      <c r="P33" s="94"/>
      <c r="Q33" s="95"/>
      <c r="R33" s="96"/>
      <c r="S33" s="52">
        <f>O33-P33</f>
        <v>0</v>
      </c>
    </row>
    <row r="34" spans="1:23" ht="30" customHeight="1">
      <c r="A34" s="33"/>
      <c r="B34" s="78"/>
      <c r="C34" s="78"/>
      <c r="D34" s="78"/>
      <c r="E34" s="78"/>
      <c r="F34" s="78"/>
      <c r="G34" s="93"/>
      <c r="H34" s="93"/>
      <c r="I34" s="93"/>
      <c r="J34" s="93"/>
      <c r="K34" s="48"/>
      <c r="L34" s="58"/>
      <c r="M34" s="48"/>
      <c r="N34" s="51">
        <f>TRUNC(M34*2/3,-3)</f>
        <v>0</v>
      </c>
      <c r="O34" s="51"/>
      <c r="P34" s="94"/>
      <c r="Q34" s="95"/>
      <c r="R34" s="96"/>
      <c r="S34" s="50"/>
      <c r="W34" s="3"/>
    </row>
    <row r="35" spans="1:23" ht="15" customHeight="1" thickBot="1">
      <c r="A35" s="33"/>
      <c r="B35" s="34"/>
      <c r="C35" s="34"/>
      <c r="D35" s="34"/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34"/>
      <c r="B36" s="34"/>
      <c r="C36" s="34"/>
      <c r="D36" s="34"/>
      <c r="E36" s="34"/>
      <c r="F36" s="34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27</v>
      </c>
      <c r="S36" s="62">
        <f>SUM(S31:S34)</f>
        <v>0</v>
      </c>
      <c r="T36" s="22" t="s">
        <v>28</v>
      </c>
    </row>
    <row r="37" spans="1:23" ht="30" customHeight="1">
      <c r="A37" s="40" t="s">
        <v>60</v>
      </c>
      <c r="B37" s="34"/>
      <c r="C37" s="34"/>
      <c r="D37" s="34"/>
      <c r="E37" s="42"/>
      <c r="F37" s="42"/>
      <c r="G37" s="42"/>
      <c r="H37" s="43"/>
      <c r="I37" s="41"/>
      <c r="J37" s="42"/>
      <c r="K37" s="34"/>
      <c r="L37" s="34"/>
      <c r="M37" s="34"/>
      <c r="N37" s="42"/>
      <c r="O37" s="34"/>
      <c r="P37" s="54"/>
      <c r="Q37" s="34"/>
      <c r="R37" s="54"/>
      <c r="S37" s="18"/>
    </row>
    <row r="38" spans="1:23" ht="65.25" customHeight="1">
      <c r="A38" s="33"/>
      <c r="B38" s="85"/>
      <c r="C38" s="85"/>
      <c r="D38" s="85"/>
      <c r="E38" s="85"/>
      <c r="F38" s="85"/>
      <c r="G38" s="86" t="s">
        <v>75</v>
      </c>
      <c r="H38" s="86"/>
      <c r="I38" s="86" t="s">
        <v>48</v>
      </c>
      <c r="J38" s="86"/>
      <c r="K38" s="97" t="s">
        <v>17</v>
      </c>
      <c r="L38" s="98"/>
      <c r="M38" s="98"/>
      <c r="N38" s="98"/>
      <c r="O38" s="98"/>
      <c r="P38" s="98"/>
      <c r="Q38" s="98"/>
      <c r="R38" s="98"/>
      <c r="S38" s="99"/>
    </row>
    <row r="39" spans="1:23" ht="31.5" customHeight="1">
      <c r="A39" s="33"/>
      <c r="B39" s="87"/>
      <c r="C39" s="88"/>
      <c r="D39" s="88"/>
      <c r="E39" s="88"/>
      <c r="F39" s="89"/>
      <c r="G39" s="90"/>
      <c r="H39" s="91"/>
      <c r="I39" s="90"/>
      <c r="J39" s="91"/>
      <c r="K39" s="90" t="s">
        <v>74</v>
      </c>
      <c r="L39" s="92"/>
      <c r="M39" s="92"/>
      <c r="N39" s="92"/>
      <c r="O39" s="92"/>
      <c r="P39" s="92"/>
      <c r="Q39" s="92"/>
      <c r="R39" s="92"/>
      <c r="S39" s="91"/>
    </row>
    <row r="40" spans="1:23" ht="30" customHeight="1">
      <c r="A40" s="33"/>
      <c r="B40" s="97" t="s">
        <v>29</v>
      </c>
      <c r="C40" s="98"/>
      <c r="D40" s="98"/>
      <c r="E40" s="98"/>
      <c r="F40" s="99"/>
      <c r="G40" s="93"/>
      <c r="H40" s="93"/>
      <c r="I40" s="93"/>
      <c r="J40" s="93"/>
      <c r="K40" s="94"/>
      <c r="L40" s="95"/>
      <c r="M40" s="95"/>
      <c r="N40" s="95"/>
      <c r="O40" s="95"/>
      <c r="P40" s="95"/>
      <c r="Q40" s="95"/>
      <c r="R40" s="95"/>
      <c r="S40" s="96"/>
    </row>
    <row r="41" spans="1:23" ht="30" customHeight="1">
      <c r="A41" s="33"/>
      <c r="B41" s="90"/>
      <c r="C41" s="92"/>
      <c r="D41" s="92"/>
      <c r="E41" s="92"/>
      <c r="F41" s="91"/>
      <c r="G41" s="93"/>
      <c r="H41" s="93"/>
      <c r="I41" s="93"/>
      <c r="J41" s="93"/>
      <c r="K41" s="94"/>
      <c r="L41" s="95"/>
      <c r="M41" s="95"/>
      <c r="N41" s="95"/>
      <c r="O41" s="95"/>
      <c r="P41" s="95"/>
      <c r="Q41" s="95"/>
      <c r="R41" s="95"/>
      <c r="S41" s="96"/>
    </row>
    <row r="42" spans="1:23" ht="30" customHeight="1">
      <c r="A42" s="33"/>
      <c r="B42" s="90"/>
      <c r="C42" s="92"/>
      <c r="D42" s="92"/>
      <c r="E42" s="92"/>
      <c r="F42" s="91"/>
      <c r="G42" s="93"/>
      <c r="H42" s="93"/>
      <c r="I42" s="93"/>
      <c r="J42" s="93"/>
      <c r="K42" s="94"/>
      <c r="L42" s="95"/>
      <c r="M42" s="95"/>
      <c r="N42" s="95"/>
      <c r="O42" s="95"/>
      <c r="P42" s="95"/>
      <c r="Q42" s="95"/>
      <c r="R42" s="95"/>
      <c r="S42" s="96"/>
    </row>
    <row r="43" spans="1:23" ht="30" customHeight="1">
      <c r="A43" s="33"/>
      <c r="B43" s="101"/>
      <c r="C43" s="102"/>
      <c r="D43" s="102"/>
      <c r="E43" s="102"/>
      <c r="F43" s="103"/>
      <c r="G43" s="93"/>
      <c r="H43" s="93"/>
      <c r="I43" s="93"/>
      <c r="J43" s="93"/>
      <c r="K43" s="104"/>
      <c r="L43" s="105"/>
      <c r="M43" s="105"/>
      <c r="N43" s="105"/>
      <c r="O43" s="105"/>
      <c r="P43" s="105"/>
      <c r="Q43" s="105"/>
      <c r="R43" s="105"/>
      <c r="S43" s="106"/>
    </row>
    <row r="44" spans="1:23" ht="15" customHeight="1" thickBot="1">
      <c r="A44" s="33"/>
      <c r="B44" s="34"/>
      <c r="C44" s="34"/>
      <c r="D44" s="34"/>
      <c r="E44" s="34"/>
      <c r="F44" s="34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34"/>
      <c r="B45" s="34"/>
      <c r="C45" s="34"/>
      <c r="D45" s="34"/>
      <c r="E45" s="34"/>
      <c r="F45" s="34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30</v>
      </c>
      <c r="S45" s="62">
        <f>SUM(K40:S43)</f>
        <v>0</v>
      </c>
      <c r="T45" s="22" t="s">
        <v>31</v>
      </c>
    </row>
    <row r="46" spans="1:23" ht="30" customHeight="1">
      <c r="A46" s="40" t="s">
        <v>61</v>
      </c>
      <c r="B46" s="34"/>
      <c r="C46" s="34"/>
      <c r="D46" s="34"/>
      <c r="E46" s="42"/>
      <c r="F46" s="42"/>
      <c r="G46" s="42"/>
      <c r="H46" s="43"/>
      <c r="I46" s="41"/>
      <c r="J46" s="42"/>
      <c r="K46" s="34"/>
      <c r="L46" s="34"/>
      <c r="M46" s="34"/>
      <c r="N46" s="42"/>
      <c r="O46" s="34"/>
      <c r="P46" s="54"/>
      <c r="Q46" s="34"/>
      <c r="R46" s="54"/>
      <c r="S46" s="18"/>
    </row>
    <row r="47" spans="1:23" ht="65.25" customHeight="1">
      <c r="A47" s="33"/>
      <c r="B47" s="85"/>
      <c r="C47" s="85"/>
      <c r="D47" s="85"/>
      <c r="E47" s="85"/>
      <c r="F47" s="85"/>
      <c r="G47" s="86" t="s">
        <v>75</v>
      </c>
      <c r="H47" s="86"/>
      <c r="I47" s="86" t="s">
        <v>48</v>
      </c>
      <c r="J47" s="86"/>
      <c r="K47" s="97" t="s">
        <v>0</v>
      </c>
      <c r="L47" s="98"/>
      <c r="M47" s="99"/>
      <c r="N47" s="97" t="s">
        <v>4</v>
      </c>
      <c r="O47" s="99"/>
      <c r="P47" s="97" t="s">
        <v>66</v>
      </c>
      <c r="Q47" s="98"/>
      <c r="R47" s="99"/>
      <c r="S47" s="21" t="s">
        <v>17</v>
      </c>
    </row>
    <row r="48" spans="1:23" ht="38.25" customHeight="1">
      <c r="A48" s="33"/>
      <c r="B48" s="87"/>
      <c r="C48" s="88"/>
      <c r="D48" s="88"/>
      <c r="E48" s="88"/>
      <c r="F48" s="89"/>
      <c r="G48" s="90"/>
      <c r="H48" s="91"/>
      <c r="I48" s="90"/>
      <c r="J48" s="91"/>
      <c r="K48" s="90"/>
      <c r="L48" s="92"/>
      <c r="M48" s="91"/>
      <c r="N48" s="107" t="s">
        <v>55</v>
      </c>
      <c r="O48" s="108"/>
      <c r="P48" s="90"/>
      <c r="Q48" s="92"/>
      <c r="R48" s="91"/>
      <c r="S48" s="64" t="s">
        <v>62</v>
      </c>
    </row>
    <row r="49" spans="1:20" ht="21.75" customHeight="1">
      <c r="A49" s="33"/>
      <c r="B49" s="83"/>
      <c r="C49" s="83"/>
      <c r="D49" s="83"/>
      <c r="E49" s="83"/>
      <c r="F49" s="83"/>
      <c r="G49" s="84"/>
      <c r="H49" s="84"/>
      <c r="I49" s="84"/>
      <c r="J49" s="84"/>
      <c r="K49" s="101" t="s">
        <v>50</v>
      </c>
      <c r="L49" s="102"/>
      <c r="M49" s="103"/>
      <c r="N49" s="101" t="s">
        <v>51</v>
      </c>
      <c r="O49" s="103"/>
      <c r="P49" s="84" t="s">
        <v>52</v>
      </c>
      <c r="Q49" s="84"/>
      <c r="R49" s="84"/>
      <c r="S49" s="56" t="s">
        <v>53</v>
      </c>
    </row>
    <row r="50" spans="1:20" ht="30" customHeight="1">
      <c r="A50" s="33"/>
      <c r="B50" s="84" t="s">
        <v>32</v>
      </c>
      <c r="C50" s="84"/>
      <c r="D50" s="84"/>
      <c r="E50" s="84"/>
      <c r="F50" s="84"/>
      <c r="G50" s="100"/>
      <c r="H50" s="100"/>
      <c r="I50" s="100"/>
      <c r="J50" s="100"/>
      <c r="K50" s="94"/>
      <c r="L50" s="95"/>
      <c r="M50" s="96"/>
      <c r="N50" s="109">
        <f>TRUNC(K50*2/3,-3)</f>
        <v>0</v>
      </c>
      <c r="O50" s="110"/>
      <c r="P50" s="94"/>
      <c r="Q50" s="95"/>
      <c r="R50" s="96"/>
      <c r="S50" s="52">
        <f>N50</f>
        <v>0</v>
      </c>
    </row>
    <row r="51" spans="1:20" ht="30" customHeight="1">
      <c r="A51" s="33"/>
      <c r="B51" s="78"/>
      <c r="C51" s="78"/>
      <c r="D51" s="78"/>
      <c r="E51" s="78"/>
      <c r="F51" s="78"/>
      <c r="G51" s="93"/>
      <c r="H51" s="93"/>
      <c r="I51" s="93"/>
      <c r="J51" s="93"/>
      <c r="K51" s="94"/>
      <c r="L51" s="95"/>
      <c r="M51" s="96"/>
      <c r="N51" s="109">
        <f t="shared" ref="N51:N53" si="2">TRUNC(K51*2/3,-3)</f>
        <v>0</v>
      </c>
      <c r="O51" s="110"/>
      <c r="P51" s="94"/>
      <c r="Q51" s="95"/>
      <c r="R51" s="96"/>
      <c r="S51" s="52">
        <f t="shared" ref="S51:S52" si="3">N51</f>
        <v>0</v>
      </c>
    </row>
    <row r="52" spans="1:20" ht="30" customHeight="1">
      <c r="A52" s="33"/>
      <c r="B52" s="78"/>
      <c r="C52" s="78"/>
      <c r="D52" s="78"/>
      <c r="E52" s="78"/>
      <c r="F52" s="78"/>
      <c r="G52" s="93"/>
      <c r="H52" s="93"/>
      <c r="I52" s="93"/>
      <c r="J52" s="93"/>
      <c r="K52" s="94"/>
      <c r="L52" s="95"/>
      <c r="M52" s="96"/>
      <c r="N52" s="109">
        <f>TRUNC(K52*2/3,-3)</f>
        <v>0</v>
      </c>
      <c r="O52" s="110"/>
      <c r="P52" s="94"/>
      <c r="Q52" s="95"/>
      <c r="R52" s="96"/>
      <c r="S52" s="52">
        <f t="shared" si="3"/>
        <v>0</v>
      </c>
    </row>
    <row r="53" spans="1:20" ht="30" customHeight="1">
      <c r="A53" s="33"/>
      <c r="B53" s="78"/>
      <c r="C53" s="78"/>
      <c r="D53" s="78"/>
      <c r="E53" s="78"/>
      <c r="F53" s="78"/>
      <c r="G53" s="93"/>
      <c r="H53" s="93"/>
      <c r="I53" s="93"/>
      <c r="J53" s="93"/>
      <c r="K53" s="94"/>
      <c r="L53" s="95"/>
      <c r="M53" s="96"/>
      <c r="N53" s="111">
        <f t="shared" si="2"/>
        <v>0</v>
      </c>
      <c r="O53" s="112"/>
      <c r="P53" s="113"/>
      <c r="Q53" s="114"/>
      <c r="R53" s="115"/>
      <c r="S53" s="52">
        <f>N53</f>
        <v>0</v>
      </c>
    </row>
    <row r="54" spans="1:20" ht="15" customHeight="1" thickBot="1">
      <c r="A54" s="33"/>
      <c r="B54" s="34"/>
      <c r="C54" s="34"/>
      <c r="D54" s="34"/>
      <c r="E54" s="34"/>
      <c r="F54" s="34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</row>
    <row r="55" spans="1:20" ht="30" customHeight="1" thickBot="1">
      <c r="O55" s="38"/>
      <c r="P55" s="39"/>
      <c r="Q55" s="63"/>
      <c r="R55" s="39" t="s">
        <v>33</v>
      </c>
      <c r="S55" s="62">
        <f>SUM(S50:S53)</f>
        <v>0</v>
      </c>
      <c r="T55" s="22" t="s">
        <v>34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35</v>
      </c>
      <c r="Q57" s="67">
        <f>Q26+Q36+Q45+Q55</f>
        <v>0</v>
      </c>
      <c r="R57" s="67"/>
      <c r="S57" s="66">
        <f>S26+S36+S45+S55</f>
        <v>0</v>
      </c>
      <c r="T57" s="22" t="s">
        <v>36</v>
      </c>
    </row>
    <row r="58" spans="1:20" ht="15" customHeight="1"/>
    <row r="59" spans="1:20" ht="15" customHeight="1"/>
    <row r="60" spans="1:20" ht="113.25" customHeight="1">
      <c r="A60" s="74" t="s">
        <v>37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</row>
    <row r="61" spans="1:20" ht="52.5" customHeight="1">
      <c r="A61" s="40" t="s">
        <v>25</v>
      </c>
      <c r="B61" s="34"/>
      <c r="C61" s="34"/>
      <c r="D61" s="34"/>
      <c r="E61" s="42"/>
      <c r="F61" s="42"/>
      <c r="G61" s="42"/>
      <c r="H61" s="43"/>
      <c r="I61" s="41"/>
      <c r="J61" s="42"/>
      <c r="K61" s="34"/>
      <c r="L61" s="34"/>
      <c r="M61" s="34"/>
      <c r="N61" s="42"/>
      <c r="O61" s="34"/>
      <c r="P61" s="54"/>
      <c r="Q61" s="34"/>
      <c r="R61" s="54"/>
      <c r="S61" s="18"/>
    </row>
    <row r="62" spans="1:20" ht="65.25" customHeight="1">
      <c r="A62" s="33"/>
      <c r="B62" s="85"/>
      <c r="C62" s="85"/>
      <c r="D62" s="85"/>
      <c r="E62" s="85"/>
      <c r="F62" s="85"/>
      <c r="G62" s="86" t="s">
        <v>75</v>
      </c>
      <c r="H62" s="86"/>
      <c r="I62" s="86" t="s">
        <v>48</v>
      </c>
      <c r="J62" s="86"/>
      <c r="K62" s="21" t="s">
        <v>46</v>
      </c>
      <c r="L62" s="21" t="s">
        <v>47</v>
      </c>
      <c r="M62" s="21" t="s">
        <v>0</v>
      </c>
      <c r="N62" s="21" t="s">
        <v>4</v>
      </c>
      <c r="O62" s="21" t="s">
        <v>49</v>
      </c>
      <c r="P62" s="86" t="s">
        <v>44</v>
      </c>
      <c r="Q62" s="86"/>
      <c r="R62" s="86"/>
      <c r="S62" s="21" t="s">
        <v>17</v>
      </c>
    </row>
    <row r="63" spans="1:20" ht="38.25" customHeight="1">
      <c r="A63" s="33"/>
      <c r="B63" s="87"/>
      <c r="C63" s="88"/>
      <c r="D63" s="88"/>
      <c r="E63" s="88"/>
      <c r="F63" s="89"/>
      <c r="G63" s="90"/>
      <c r="H63" s="91"/>
      <c r="I63" s="90"/>
      <c r="J63" s="91"/>
      <c r="K63" s="60"/>
      <c r="L63" s="60"/>
      <c r="M63" s="60"/>
      <c r="N63" s="55" t="s">
        <v>63</v>
      </c>
      <c r="O63" s="60"/>
      <c r="P63" s="90"/>
      <c r="Q63" s="92"/>
      <c r="R63" s="91"/>
      <c r="S63" s="55" t="s">
        <v>59</v>
      </c>
    </row>
    <row r="64" spans="1:20" ht="21.75" customHeight="1">
      <c r="A64" s="33"/>
      <c r="B64" s="83"/>
      <c r="C64" s="83"/>
      <c r="D64" s="83"/>
      <c r="E64" s="83"/>
      <c r="F64" s="83"/>
      <c r="G64" s="84"/>
      <c r="H64" s="84"/>
      <c r="I64" s="84"/>
      <c r="J64" s="84"/>
      <c r="K64" s="56" t="s">
        <v>50</v>
      </c>
      <c r="L64" s="56" t="s">
        <v>51</v>
      </c>
      <c r="M64" s="56" t="s">
        <v>52</v>
      </c>
      <c r="N64" s="56" t="s">
        <v>53</v>
      </c>
      <c r="O64" s="56" t="s">
        <v>54</v>
      </c>
      <c r="P64" s="84" t="s">
        <v>56</v>
      </c>
      <c r="Q64" s="84"/>
      <c r="R64" s="84"/>
      <c r="S64" s="56" t="s">
        <v>57</v>
      </c>
    </row>
    <row r="65" spans="1:20" ht="30" customHeight="1">
      <c r="A65" s="33"/>
      <c r="B65" s="84" t="s">
        <v>26</v>
      </c>
      <c r="C65" s="84"/>
      <c r="D65" s="84"/>
      <c r="E65" s="84"/>
      <c r="F65" s="84"/>
      <c r="G65" s="100" t="s">
        <v>19</v>
      </c>
      <c r="H65" s="100"/>
      <c r="I65" s="100">
        <v>101</v>
      </c>
      <c r="J65" s="100"/>
      <c r="K65" s="52">
        <v>10000</v>
      </c>
      <c r="L65" s="57">
        <v>2</v>
      </c>
      <c r="M65" s="52">
        <f>K65*L65</f>
        <v>20000</v>
      </c>
      <c r="N65" s="51">
        <f>TRUNC(M65*1/2,-3)</f>
        <v>10000</v>
      </c>
      <c r="O65" s="53">
        <v>64000</v>
      </c>
      <c r="P65" s="109">
        <v>50000</v>
      </c>
      <c r="Q65" s="124"/>
      <c r="R65" s="110"/>
      <c r="S65" s="52">
        <f>N65</f>
        <v>10000</v>
      </c>
    </row>
    <row r="66" spans="1:20" ht="30" customHeight="1">
      <c r="A66" s="33"/>
      <c r="B66" s="78"/>
      <c r="C66" s="78"/>
      <c r="D66" s="78"/>
      <c r="E66" s="78"/>
      <c r="F66" s="78"/>
      <c r="G66" s="93" t="s">
        <v>19</v>
      </c>
      <c r="H66" s="93"/>
      <c r="I66" s="93">
        <v>102</v>
      </c>
      <c r="J66" s="93"/>
      <c r="K66" s="52">
        <v>10000</v>
      </c>
      <c r="L66" s="58">
        <v>2</v>
      </c>
      <c r="M66" s="48">
        <f t="shared" ref="M66:M67" si="4">K66*L66</f>
        <v>20000</v>
      </c>
      <c r="N66" s="51">
        <f t="shared" ref="N66:N68" si="5">TRUNC(M66*1/2,-3)</f>
        <v>10000</v>
      </c>
      <c r="O66" s="53">
        <v>64000</v>
      </c>
      <c r="P66" s="109">
        <v>50000</v>
      </c>
      <c r="Q66" s="124"/>
      <c r="R66" s="110"/>
      <c r="S66" s="52">
        <f t="shared" ref="S66:S68" si="6">N66</f>
        <v>10000</v>
      </c>
    </row>
    <row r="67" spans="1:20" ht="30" customHeight="1">
      <c r="A67" s="33"/>
      <c r="B67" s="78"/>
      <c r="C67" s="78"/>
      <c r="D67" s="78"/>
      <c r="E67" s="78"/>
      <c r="F67" s="78"/>
      <c r="G67" s="93" t="s">
        <v>20</v>
      </c>
      <c r="H67" s="93"/>
      <c r="I67" s="93">
        <v>203</v>
      </c>
      <c r="J67" s="93"/>
      <c r="K67" s="48">
        <v>12000</v>
      </c>
      <c r="L67" s="58">
        <v>3</v>
      </c>
      <c r="M67" s="48">
        <f t="shared" si="4"/>
        <v>36000</v>
      </c>
      <c r="N67" s="51">
        <f t="shared" si="5"/>
        <v>18000</v>
      </c>
      <c r="O67" s="53">
        <v>64000</v>
      </c>
      <c r="P67" s="109">
        <v>54000</v>
      </c>
      <c r="Q67" s="124"/>
      <c r="R67" s="110"/>
      <c r="S67" s="52">
        <f>O67-P67</f>
        <v>10000</v>
      </c>
    </row>
    <row r="68" spans="1:20" ht="30" customHeight="1">
      <c r="A68" s="33"/>
      <c r="B68" s="78"/>
      <c r="C68" s="78"/>
      <c r="D68" s="78"/>
      <c r="E68" s="78"/>
      <c r="F68" s="78"/>
      <c r="G68" s="93"/>
      <c r="H68" s="93"/>
      <c r="I68" s="93"/>
      <c r="J68" s="93"/>
      <c r="K68" s="48"/>
      <c r="L68" s="58"/>
      <c r="M68" s="48"/>
      <c r="N68" s="51">
        <f t="shared" si="5"/>
        <v>0</v>
      </c>
      <c r="O68" s="53"/>
      <c r="P68" s="109"/>
      <c r="Q68" s="124"/>
      <c r="R68" s="110"/>
      <c r="S68" s="52">
        <f t="shared" si="6"/>
        <v>0</v>
      </c>
    </row>
    <row r="69" spans="1:20" ht="15" customHeight="1" thickBot="1">
      <c r="A69" s="33"/>
      <c r="B69" s="34"/>
      <c r="C69" s="34"/>
      <c r="D69" s="34"/>
      <c r="E69" s="34"/>
      <c r="F69" s="3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34"/>
      <c r="B70" s="34"/>
      <c r="C70" s="34"/>
      <c r="D70" s="34"/>
      <c r="E70" s="34"/>
      <c r="F70" s="34"/>
      <c r="G70" s="38"/>
      <c r="H70" s="38"/>
      <c r="I70" s="38"/>
      <c r="J70" s="38"/>
      <c r="K70" s="38"/>
      <c r="L70" s="38"/>
      <c r="M70" s="38"/>
      <c r="N70" s="44"/>
      <c r="O70" s="116" t="s">
        <v>27</v>
      </c>
      <c r="P70" s="116"/>
      <c r="Q70" s="116"/>
      <c r="R70" s="117"/>
      <c r="S70" s="62">
        <f>SUM(S65:S68)</f>
        <v>30000</v>
      </c>
      <c r="T70" s="22" t="s">
        <v>38</v>
      </c>
    </row>
    <row r="71" spans="1:20" ht="30" customHeight="1">
      <c r="A71" s="40" t="s">
        <v>60</v>
      </c>
      <c r="B71" s="34"/>
      <c r="C71" s="34"/>
      <c r="D71" s="34"/>
      <c r="E71" s="42"/>
      <c r="F71" s="42"/>
      <c r="G71" s="42"/>
      <c r="H71" s="43"/>
      <c r="I71" s="41"/>
      <c r="J71" s="42"/>
      <c r="K71" s="34"/>
      <c r="L71" s="34"/>
      <c r="M71" s="34"/>
      <c r="N71" s="42"/>
      <c r="O71" s="34"/>
      <c r="P71" s="54"/>
      <c r="Q71" s="34"/>
      <c r="R71" s="54"/>
      <c r="S71" s="18"/>
    </row>
    <row r="72" spans="1:20" ht="65.25" customHeight="1">
      <c r="A72" s="33"/>
      <c r="B72" s="85"/>
      <c r="C72" s="85"/>
      <c r="D72" s="85"/>
      <c r="E72" s="85"/>
      <c r="F72" s="85"/>
      <c r="G72" s="86" t="s">
        <v>75</v>
      </c>
      <c r="H72" s="86"/>
      <c r="I72" s="86" t="s">
        <v>48</v>
      </c>
      <c r="J72" s="86"/>
      <c r="K72" s="97" t="s">
        <v>17</v>
      </c>
      <c r="L72" s="98"/>
      <c r="M72" s="98"/>
      <c r="N72" s="98"/>
      <c r="O72" s="98"/>
      <c r="P72" s="98"/>
      <c r="Q72" s="98"/>
      <c r="R72" s="98"/>
      <c r="S72" s="99"/>
    </row>
    <row r="73" spans="1:20" ht="31.5" customHeight="1">
      <c r="A73" s="33"/>
      <c r="B73" s="87"/>
      <c r="C73" s="88"/>
      <c r="D73" s="88"/>
      <c r="E73" s="88"/>
      <c r="F73" s="89"/>
      <c r="G73" s="90"/>
      <c r="H73" s="91"/>
      <c r="I73" s="90"/>
      <c r="J73" s="91"/>
      <c r="K73" s="90" t="s">
        <v>74</v>
      </c>
      <c r="L73" s="92"/>
      <c r="M73" s="92"/>
      <c r="N73" s="92"/>
      <c r="O73" s="92"/>
      <c r="P73" s="92"/>
      <c r="Q73" s="92"/>
      <c r="R73" s="92"/>
      <c r="S73" s="91"/>
    </row>
    <row r="74" spans="1:20" ht="30" customHeight="1">
      <c r="A74" s="33"/>
      <c r="B74" s="97" t="s">
        <v>29</v>
      </c>
      <c r="C74" s="98"/>
      <c r="D74" s="98"/>
      <c r="E74" s="98"/>
      <c r="F74" s="99"/>
      <c r="G74" s="93" t="s">
        <v>19</v>
      </c>
      <c r="H74" s="93"/>
      <c r="I74" s="93">
        <v>101</v>
      </c>
      <c r="J74" s="93"/>
      <c r="K74" s="94">
        <v>18000</v>
      </c>
      <c r="L74" s="95"/>
      <c r="M74" s="95"/>
      <c r="N74" s="95"/>
      <c r="O74" s="95"/>
      <c r="P74" s="95"/>
      <c r="Q74" s="95"/>
      <c r="R74" s="95"/>
      <c r="S74" s="96"/>
    </row>
    <row r="75" spans="1:20" ht="30" customHeight="1">
      <c r="A75" s="33"/>
      <c r="B75" s="90"/>
      <c r="C75" s="92"/>
      <c r="D75" s="92"/>
      <c r="E75" s="92"/>
      <c r="F75" s="91"/>
      <c r="G75" s="93" t="s">
        <v>19</v>
      </c>
      <c r="H75" s="93"/>
      <c r="I75" s="93">
        <v>102</v>
      </c>
      <c r="J75" s="93"/>
      <c r="K75" s="94">
        <v>18000</v>
      </c>
      <c r="L75" s="95"/>
      <c r="M75" s="95"/>
      <c r="N75" s="95"/>
      <c r="O75" s="95"/>
      <c r="P75" s="95"/>
      <c r="Q75" s="95"/>
      <c r="R75" s="95"/>
      <c r="S75" s="96"/>
    </row>
    <row r="76" spans="1:20" ht="30" customHeight="1">
      <c r="A76" s="33"/>
      <c r="B76" s="90"/>
      <c r="C76" s="92"/>
      <c r="D76" s="92"/>
      <c r="E76" s="92"/>
      <c r="F76" s="91"/>
      <c r="G76" s="93" t="s">
        <v>20</v>
      </c>
      <c r="H76" s="93"/>
      <c r="I76" s="93">
        <v>203</v>
      </c>
      <c r="J76" s="93"/>
      <c r="K76" s="94">
        <v>24000</v>
      </c>
      <c r="L76" s="95"/>
      <c r="M76" s="95"/>
      <c r="N76" s="95"/>
      <c r="O76" s="95"/>
      <c r="P76" s="95"/>
      <c r="Q76" s="95"/>
      <c r="R76" s="95"/>
      <c r="S76" s="96"/>
    </row>
    <row r="77" spans="1:20" ht="30" customHeight="1">
      <c r="A77" s="33"/>
      <c r="B77" s="101"/>
      <c r="C77" s="102"/>
      <c r="D77" s="102"/>
      <c r="E77" s="102"/>
      <c r="F77" s="103"/>
      <c r="G77" s="93"/>
      <c r="H77" s="93"/>
      <c r="I77" s="93"/>
      <c r="J77" s="93"/>
      <c r="K77" s="104"/>
      <c r="L77" s="105"/>
      <c r="M77" s="105"/>
      <c r="N77" s="105"/>
      <c r="O77" s="105"/>
      <c r="P77" s="105"/>
      <c r="Q77" s="105"/>
      <c r="R77" s="105"/>
      <c r="S77" s="106"/>
    </row>
    <row r="78" spans="1:20" ht="15" customHeight="1" thickBot="1">
      <c r="A78" s="33"/>
      <c r="B78" s="34"/>
      <c r="C78" s="34"/>
      <c r="D78" s="34"/>
      <c r="E78" s="34"/>
      <c r="F78" s="34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34"/>
      <c r="B79" s="34"/>
      <c r="C79" s="34"/>
      <c r="D79" s="34"/>
      <c r="E79" s="34"/>
      <c r="F79" s="34"/>
      <c r="G79" s="38"/>
      <c r="H79" s="38"/>
      <c r="I79" s="38"/>
      <c r="J79" s="38"/>
      <c r="K79" s="38"/>
      <c r="L79" s="38"/>
      <c r="M79" s="38"/>
      <c r="N79" s="44"/>
      <c r="O79" s="116" t="s">
        <v>30</v>
      </c>
      <c r="P79" s="116"/>
      <c r="Q79" s="116"/>
      <c r="R79" s="117"/>
      <c r="S79" s="61">
        <f>SUM(K74:S77)</f>
        <v>60000</v>
      </c>
      <c r="T79" s="22" t="s">
        <v>39</v>
      </c>
    </row>
    <row r="80" spans="1:20" ht="30" customHeight="1">
      <c r="A80" s="40" t="s">
        <v>61</v>
      </c>
      <c r="B80" s="34"/>
      <c r="C80" s="34"/>
      <c r="D80" s="34"/>
      <c r="E80" s="42"/>
      <c r="F80" s="42"/>
      <c r="G80" s="42"/>
      <c r="H80" s="43"/>
      <c r="I80" s="41"/>
      <c r="J80" s="42"/>
      <c r="K80" s="34"/>
      <c r="L80" s="34"/>
      <c r="M80" s="34"/>
      <c r="N80" s="42"/>
      <c r="O80" s="34"/>
      <c r="P80" s="54"/>
      <c r="Q80" s="34"/>
      <c r="R80" s="54"/>
      <c r="S80" s="18"/>
    </row>
    <row r="81" spans="1:23" ht="65.25" customHeight="1">
      <c r="A81" s="33"/>
      <c r="B81" s="85"/>
      <c r="C81" s="85"/>
      <c r="D81" s="85"/>
      <c r="E81" s="85"/>
      <c r="F81" s="85"/>
      <c r="G81" s="86" t="s">
        <v>75</v>
      </c>
      <c r="H81" s="86"/>
      <c r="I81" s="86" t="s">
        <v>48</v>
      </c>
      <c r="J81" s="86"/>
      <c r="K81" s="97" t="s">
        <v>0</v>
      </c>
      <c r="L81" s="98"/>
      <c r="M81" s="99"/>
      <c r="N81" s="97" t="s">
        <v>4</v>
      </c>
      <c r="O81" s="99"/>
      <c r="P81" s="97" t="s">
        <v>66</v>
      </c>
      <c r="Q81" s="98"/>
      <c r="R81" s="99"/>
      <c r="S81" s="21" t="s">
        <v>17</v>
      </c>
    </row>
    <row r="82" spans="1:23" ht="38.25" customHeight="1">
      <c r="A82" s="33"/>
      <c r="B82" s="87"/>
      <c r="C82" s="88"/>
      <c r="D82" s="88"/>
      <c r="E82" s="88"/>
      <c r="F82" s="89"/>
      <c r="G82" s="90"/>
      <c r="H82" s="91"/>
      <c r="I82" s="90"/>
      <c r="J82" s="91"/>
      <c r="K82" s="90"/>
      <c r="L82" s="92"/>
      <c r="M82" s="91"/>
      <c r="N82" s="107" t="s">
        <v>64</v>
      </c>
      <c r="O82" s="108"/>
      <c r="P82" s="90"/>
      <c r="Q82" s="92"/>
      <c r="R82" s="91"/>
      <c r="S82" s="64" t="s">
        <v>62</v>
      </c>
    </row>
    <row r="83" spans="1:23" ht="21.75" customHeight="1">
      <c r="A83" s="33"/>
      <c r="B83" s="83"/>
      <c r="C83" s="83"/>
      <c r="D83" s="83"/>
      <c r="E83" s="83"/>
      <c r="F83" s="83"/>
      <c r="G83" s="84"/>
      <c r="H83" s="84"/>
      <c r="I83" s="84"/>
      <c r="J83" s="84"/>
      <c r="K83" s="101" t="s">
        <v>50</v>
      </c>
      <c r="L83" s="102"/>
      <c r="M83" s="103"/>
      <c r="N83" s="101" t="s">
        <v>51</v>
      </c>
      <c r="O83" s="103"/>
      <c r="P83" s="84" t="s">
        <v>52</v>
      </c>
      <c r="Q83" s="84"/>
      <c r="R83" s="84"/>
      <c r="S83" s="56" t="s">
        <v>53</v>
      </c>
    </row>
    <row r="84" spans="1:23" ht="30" customHeight="1">
      <c r="A84" s="33"/>
      <c r="B84" s="84" t="s">
        <v>32</v>
      </c>
      <c r="C84" s="84"/>
      <c r="D84" s="84"/>
      <c r="E84" s="84"/>
      <c r="F84" s="84"/>
      <c r="G84" s="100"/>
      <c r="H84" s="100"/>
      <c r="I84" s="100"/>
      <c r="J84" s="100"/>
      <c r="K84" s="94"/>
      <c r="L84" s="95"/>
      <c r="M84" s="96"/>
      <c r="N84" s="109">
        <f>TRUNC(K84*1/2,-3)</f>
        <v>0</v>
      </c>
      <c r="O84" s="110"/>
      <c r="P84" s="94"/>
      <c r="Q84" s="95"/>
      <c r="R84" s="96"/>
      <c r="S84" s="52"/>
    </row>
    <row r="85" spans="1:23" ht="30" customHeight="1">
      <c r="A85" s="33"/>
      <c r="B85" s="78"/>
      <c r="C85" s="78"/>
      <c r="D85" s="78"/>
      <c r="E85" s="78"/>
      <c r="F85" s="78"/>
      <c r="G85" s="93"/>
      <c r="H85" s="93"/>
      <c r="I85" s="93"/>
      <c r="J85" s="93"/>
      <c r="K85" s="94"/>
      <c r="L85" s="95"/>
      <c r="M85" s="96"/>
      <c r="N85" s="109">
        <f t="shared" ref="N85:N87" si="7">TRUNC(K85*1/2,-3)</f>
        <v>0</v>
      </c>
      <c r="O85" s="110"/>
      <c r="P85" s="94"/>
      <c r="Q85" s="95"/>
      <c r="R85" s="96"/>
      <c r="S85" s="48"/>
    </row>
    <row r="86" spans="1:23" ht="30" customHeight="1">
      <c r="A86" s="33"/>
      <c r="B86" s="78"/>
      <c r="C86" s="78"/>
      <c r="D86" s="78"/>
      <c r="E86" s="78"/>
      <c r="F86" s="78"/>
      <c r="G86" s="93"/>
      <c r="H86" s="93"/>
      <c r="I86" s="93"/>
      <c r="J86" s="93"/>
      <c r="K86" s="94"/>
      <c r="L86" s="95"/>
      <c r="M86" s="96"/>
      <c r="N86" s="109">
        <f t="shared" si="7"/>
        <v>0</v>
      </c>
      <c r="O86" s="110"/>
      <c r="P86" s="94"/>
      <c r="Q86" s="95"/>
      <c r="R86" s="96"/>
      <c r="S86" s="48"/>
    </row>
    <row r="87" spans="1:23" ht="30" customHeight="1">
      <c r="A87" s="33"/>
      <c r="B87" s="78"/>
      <c r="C87" s="78"/>
      <c r="D87" s="78"/>
      <c r="E87" s="78"/>
      <c r="F87" s="78"/>
      <c r="G87" s="93"/>
      <c r="H87" s="93"/>
      <c r="I87" s="93"/>
      <c r="J87" s="93"/>
      <c r="K87" s="94"/>
      <c r="L87" s="95"/>
      <c r="M87" s="96"/>
      <c r="N87" s="109">
        <f t="shared" si="7"/>
        <v>0</v>
      </c>
      <c r="O87" s="110"/>
      <c r="P87" s="113"/>
      <c r="Q87" s="114"/>
      <c r="R87" s="115"/>
      <c r="S87" s="50"/>
    </row>
    <row r="88" spans="1:23" ht="30" customHeight="1">
      <c r="A88" s="34"/>
      <c r="B88" s="34"/>
      <c r="C88" s="34"/>
      <c r="D88" s="34"/>
      <c r="E88" s="34"/>
      <c r="F88" s="34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34"/>
      <c r="C89" s="34"/>
      <c r="D89" s="34"/>
      <c r="E89" s="34"/>
      <c r="F89" s="34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116" t="s">
        <v>33</v>
      </c>
      <c r="P90" s="116"/>
      <c r="Q90" s="116"/>
      <c r="R90" s="117"/>
      <c r="S90" s="68">
        <f>SUM(S84:S87)</f>
        <v>0</v>
      </c>
      <c r="T90" s="22" t="s">
        <v>40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41</v>
      </c>
      <c r="Q92" s="118">
        <f>S70+S79+S90</f>
        <v>90000</v>
      </c>
      <c r="R92" s="119"/>
      <c r="S92" s="120"/>
      <c r="T92" s="22" t="s">
        <v>42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43</v>
      </c>
      <c r="Q94" s="121">
        <f>S57+Q92</f>
        <v>90000</v>
      </c>
      <c r="R94" s="122"/>
      <c r="S94" s="123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A3:T3"/>
    <mergeCell ref="A13:T13"/>
    <mergeCell ref="B15:F15"/>
    <mergeCell ref="G15:R15"/>
    <mergeCell ref="B16:F18"/>
    <mergeCell ref="G16:R16"/>
    <mergeCell ref="G17:R17"/>
    <mergeCell ref="G18:R18"/>
    <mergeCell ref="B20:F20"/>
    <mergeCell ref="G20:N20"/>
    <mergeCell ref="O20:R20"/>
    <mergeCell ref="B30:F30"/>
    <mergeCell ref="G30:H30"/>
    <mergeCell ref="I30:J30"/>
    <mergeCell ref="P30:R30"/>
    <mergeCell ref="G24:N24"/>
    <mergeCell ref="O24:R24"/>
    <mergeCell ref="B28:F28"/>
    <mergeCell ref="G28:H28"/>
    <mergeCell ref="I28:J28"/>
    <mergeCell ref="P28:R28"/>
    <mergeCell ref="B21:F24"/>
    <mergeCell ref="G21:N21"/>
    <mergeCell ref="O21:R21"/>
    <mergeCell ref="G22:N22"/>
    <mergeCell ref="O22:R22"/>
    <mergeCell ref="G23:N23"/>
    <mergeCell ref="O23:R23"/>
    <mergeCell ref="B29:F29"/>
    <mergeCell ref="G29:H29"/>
    <mergeCell ref="I29:J29"/>
    <mergeCell ref="P29:R29"/>
    <mergeCell ref="G34:H34"/>
    <mergeCell ref="I34:J34"/>
    <mergeCell ref="P34:R34"/>
    <mergeCell ref="B38:F38"/>
    <mergeCell ref="G38:H38"/>
    <mergeCell ref="I38:J38"/>
    <mergeCell ref="K38:S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B39:F39"/>
    <mergeCell ref="G39:H39"/>
    <mergeCell ref="I39:J39"/>
    <mergeCell ref="K39:S39"/>
    <mergeCell ref="B40:F43"/>
    <mergeCell ref="G40:H40"/>
    <mergeCell ref="I40:J40"/>
    <mergeCell ref="K40:S40"/>
    <mergeCell ref="G41:H41"/>
    <mergeCell ref="I41:J41"/>
    <mergeCell ref="B47:F47"/>
    <mergeCell ref="G47:H47"/>
    <mergeCell ref="I47:J47"/>
    <mergeCell ref="K47:M47"/>
    <mergeCell ref="N47:O47"/>
    <mergeCell ref="P47:R47"/>
    <mergeCell ref="K41:S41"/>
    <mergeCell ref="G42:H42"/>
    <mergeCell ref="I42:J42"/>
    <mergeCell ref="K42:S42"/>
    <mergeCell ref="G43:H43"/>
    <mergeCell ref="I43:J43"/>
    <mergeCell ref="K43:S43"/>
    <mergeCell ref="B49:F49"/>
    <mergeCell ref="G49:H49"/>
    <mergeCell ref="I49:J49"/>
    <mergeCell ref="K49:M49"/>
    <mergeCell ref="N49:O49"/>
    <mergeCell ref="P49:R49"/>
    <mergeCell ref="B48:F48"/>
    <mergeCell ref="G48:H48"/>
    <mergeCell ref="I48:J48"/>
    <mergeCell ref="K48:M48"/>
    <mergeCell ref="N48:O48"/>
    <mergeCell ref="P48:R48"/>
    <mergeCell ref="P51:R51"/>
    <mergeCell ref="G52:H52"/>
    <mergeCell ref="I52:J52"/>
    <mergeCell ref="K52:M52"/>
    <mergeCell ref="N52:O52"/>
    <mergeCell ref="P52:R52"/>
    <mergeCell ref="B50:F53"/>
    <mergeCell ref="G50:H50"/>
    <mergeCell ref="I50:J50"/>
    <mergeCell ref="K50:M50"/>
    <mergeCell ref="N50:O50"/>
    <mergeCell ref="P50:R50"/>
    <mergeCell ref="G51:H51"/>
    <mergeCell ref="I51:J51"/>
    <mergeCell ref="K51:M51"/>
    <mergeCell ref="N51:O51"/>
    <mergeCell ref="B62:F62"/>
    <mergeCell ref="G62:H62"/>
    <mergeCell ref="I62:J62"/>
    <mergeCell ref="P62:R62"/>
    <mergeCell ref="B63:F63"/>
    <mergeCell ref="G63:H63"/>
    <mergeCell ref="I63:J63"/>
    <mergeCell ref="P63:R63"/>
    <mergeCell ref="G53:H53"/>
    <mergeCell ref="I53:J53"/>
    <mergeCell ref="K53:M53"/>
    <mergeCell ref="N53:O53"/>
    <mergeCell ref="P53:R53"/>
    <mergeCell ref="A60:T60"/>
    <mergeCell ref="P66:R66"/>
    <mergeCell ref="G67:H67"/>
    <mergeCell ref="I67:J67"/>
    <mergeCell ref="P67:R67"/>
    <mergeCell ref="G68:H68"/>
    <mergeCell ref="I68:J68"/>
    <mergeCell ref="P68:R68"/>
    <mergeCell ref="B64:F64"/>
    <mergeCell ref="G64:H64"/>
    <mergeCell ref="I64:J64"/>
    <mergeCell ref="P64:R64"/>
    <mergeCell ref="B65:F68"/>
    <mergeCell ref="G65:H65"/>
    <mergeCell ref="I65:J65"/>
    <mergeCell ref="P65:R65"/>
    <mergeCell ref="G66:H66"/>
    <mergeCell ref="I66:J66"/>
    <mergeCell ref="O70:R70"/>
    <mergeCell ref="B72:F72"/>
    <mergeCell ref="G72:H72"/>
    <mergeCell ref="I72:J72"/>
    <mergeCell ref="K72:S72"/>
    <mergeCell ref="B73:F73"/>
    <mergeCell ref="G73:H73"/>
    <mergeCell ref="I73:J73"/>
    <mergeCell ref="K73:S73"/>
    <mergeCell ref="G77:H77"/>
    <mergeCell ref="I77:J77"/>
    <mergeCell ref="K77:S77"/>
    <mergeCell ref="O79:R79"/>
    <mergeCell ref="B81:F81"/>
    <mergeCell ref="G81:H81"/>
    <mergeCell ref="I81:J81"/>
    <mergeCell ref="K81:M81"/>
    <mergeCell ref="N81:O81"/>
    <mergeCell ref="P81:R81"/>
    <mergeCell ref="B74:F77"/>
    <mergeCell ref="G74:H74"/>
    <mergeCell ref="I74:J74"/>
    <mergeCell ref="K74:S74"/>
    <mergeCell ref="G75:H75"/>
    <mergeCell ref="I75:J75"/>
    <mergeCell ref="K75:S75"/>
    <mergeCell ref="G76:H76"/>
    <mergeCell ref="I76:J76"/>
    <mergeCell ref="K76:S76"/>
    <mergeCell ref="B83:F83"/>
    <mergeCell ref="G83:H83"/>
    <mergeCell ref="I83:J83"/>
    <mergeCell ref="K83:M83"/>
    <mergeCell ref="N83:O83"/>
    <mergeCell ref="P83:R83"/>
    <mergeCell ref="B82:F82"/>
    <mergeCell ref="G82:H82"/>
    <mergeCell ref="I82:J82"/>
    <mergeCell ref="K82:M82"/>
    <mergeCell ref="N82:O82"/>
    <mergeCell ref="P82:R82"/>
    <mergeCell ref="B84:F87"/>
    <mergeCell ref="G84:H84"/>
    <mergeCell ref="I84:J84"/>
    <mergeCell ref="K84:M84"/>
    <mergeCell ref="N84:O84"/>
    <mergeCell ref="P84:R84"/>
    <mergeCell ref="G85:H85"/>
    <mergeCell ref="I85:J85"/>
    <mergeCell ref="K85:M85"/>
    <mergeCell ref="N85:O85"/>
    <mergeCell ref="Q92:S92"/>
    <mergeCell ref="Q94:S94"/>
    <mergeCell ref="G87:H87"/>
    <mergeCell ref="I87:J87"/>
    <mergeCell ref="K87:M87"/>
    <mergeCell ref="N87:O87"/>
    <mergeCell ref="P87:R87"/>
    <mergeCell ref="O90:R90"/>
    <mergeCell ref="P85:R85"/>
    <mergeCell ref="G86:H86"/>
    <mergeCell ref="I86:J86"/>
    <mergeCell ref="K86:M86"/>
    <mergeCell ref="N86:O86"/>
    <mergeCell ref="P86:R86"/>
  </mergeCells>
  <phoneticPr fontId="2"/>
  <printOptions horizontalCentered="1"/>
  <pageMargins left="0.25" right="0.25" top="0.75" bottom="0.75" header="0.3" footer="0.3"/>
  <pageSetup paperSize="9" scale="44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算出内訳書（別記第4号様式別紙1）</vt:lpstr>
      <vt:lpstr>記入例 (初年度)</vt:lpstr>
      <vt:lpstr>記入例 （2年度)</vt:lpstr>
      <vt:lpstr>記入例 (3年度)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2023-05-15T06:42:35Z</dcterms:created>
  <dcterms:modified xsi:type="dcterms:W3CDTF">2023-05-15T08:56:44Z</dcterms:modified>
</cp:coreProperties>
</file>