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defaultThemeVersion="124226"/>
  <xr:revisionPtr revIDLastSave="0" documentId="13_ncr:1_{BF18B127-BF09-4074-902D-3C6750A39BD1}" xr6:coauthVersionLast="47" xr6:coauthVersionMax="47" xr10:uidLastSave="{00000000-0000-0000-0000-000000000000}"/>
  <bookViews>
    <workbookView xWindow="-108" yWindow="-108" windowWidth="23256" windowHeight="12456" tabRatio="875" xr2:uid="{00000000-000D-0000-FFFF-FFFF00000000}"/>
  </bookViews>
  <sheets>
    <sheet name="00表紙_セーフティ" sheetId="2" r:id="rId1"/>
    <sheet name="00表紙_セレクト" sheetId="18" r:id="rId2"/>
    <sheet name="00表紙_アドバンスト" sheetId="19" r:id="rId3"/>
    <sheet name="01立地" sheetId="1" r:id="rId4"/>
    <sheet name="02-01住戸内（性能）" sheetId="3" r:id="rId5"/>
    <sheet name="02-02住戸内（空間）" sheetId="4" r:id="rId6"/>
    <sheet name="03-01住共用部分（性能）" sheetId="6" r:id="rId7"/>
    <sheet name="03-02住共用部分（空間）" sheetId="7" r:id="rId8"/>
    <sheet name="04子育て施設" sheetId="8" r:id="rId9"/>
    <sheet name="05管理・運営" sheetId="11" r:id="rId10"/>
    <sheet name="06区市町村意見反映" sheetId="10" r:id="rId11"/>
  </sheets>
  <definedNames>
    <definedName name="_xlnm._FilterDatabase" localSheetId="6" hidden="1">'03-01住共用部分（性能）'!$A$2:$AQ$32</definedName>
    <definedName name="_xlnm.Criteria" localSheetId="6">'03-01住共用部分（性能）'!$A$5:$AQ$32</definedName>
    <definedName name="_xlnm.Print_Area" localSheetId="2">'00表紙_アドバンスト'!$A$1:$J$39</definedName>
    <definedName name="_xlnm.Print_Area" localSheetId="0">'00表紙_セーフティ'!$A$1:$J$39</definedName>
    <definedName name="_xlnm.Print_Area" localSheetId="1">'00表紙_セレクト'!$A$1:$J$39</definedName>
    <definedName name="_xlnm.Print_Area" localSheetId="3">'01立地'!$A$1:$AI$26</definedName>
    <definedName name="_xlnm.Print_Area" localSheetId="4">'02-01住戸内（性能）'!$A$1:$AT$47</definedName>
    <definedName name="_xlnm.Print_Area" localSheetId="5">'02-02住戸内（空間）'!$A$1:$AT$120</definedName>
    <definedName name="_xlnm.Print_Area" localSheetId="6">'03-01住共用部分（性能）'!$A$1:$AT$31</definedName>
    <definedName name="_xlnm.Print_Area" localSheetId="7">'03-02住共用部分（空間）'!$A$1:$AT$51</definedName>
    <definedName name="_xlnm.Print_Area" localSheetId="8">'04子育て施設'!$A$1:$AH$23</definedName>
    <definedName name="_xlnm.Print_Area" localSheetId="9">'05管理・運営'!$A$1:$AG$58</definedName>
    <definedName name="_xlnm.Print_Area" localSheetId="10">'06区市町村意見反映'!$A$1:$AF$5</definedName>
    <definedName name="_xlnm.Print_Titles" localSheetId="2">'00表紙_アドバンスト'!$1:$7</definedName>
    <definedName name="_xlnm.Print_Titles" localSheetId="0">'00表紙_セーフティ'!$1:$7</definedName>
    <definedName name="_xlnm.Print_Titles" localSheetId="1">'00表紙_セレクト'!$1:$7</definedName>
    <definedName name="_xlnm.Print_Titles" localSheetId="4">'02-01住戸内（性能）'!$1:$4</definedName>
    <definedName name="_xlnm.Print_Titles" localSheetId="5">'02-02住戸内（空間）'!$1:$4</definedName>
    <definedName name="_xlnm.Print_Titles" localSheetId="6">'03-01住共用部分（性能）'!$1:$4</definedName>
    <definedName name="_xlnm.Print_Titles" localSheetId="7">'03-02住共用部分（空間）'!$1:$4</definedName>
    <definedName name="_xlnm.Print_Titles" localSheetId="8">'04子育て施設'!$2:$3</definedName>
    <definedName name="_xlnm.Print_Titles" localSheetId="9">'05管理・運営'!$1:$3</definedName>
    <definedName name="_xlnm.Print_Titles" localSheetId="10">'06区市町村意見反映'!$1:$3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29" i="6" l="1"/>
  <c r="AH29" i="6"/>
  <c r="AB29" i="6"/>
  <c r="V29" i="6"/>
  <c r="AN28" i="6"/>
  <c r="AH28" i="6"/>
  <c r="AB28" i="6"/>
  <c r="V28" i="6"/>
  <c r="AK64" i="4"/>
  <c r="AK63" i="4"/>
  <c r="AH25" i="6"/>
  <c r="AH21" i="6"/>
  <c r="V25" i="6"/>
  <c r="V21" i="6"/>
  <c r="K57" i="11" l="1"/>
  <c r="O57" i="11"/>
  <c r="V40" i="11" l="1"/>
  <c r="R40" i="11"/>
  <c r="V38" i="11"/>
  <c r="R38" i="11"/>
  <c r="V36" i="11"/>
  <c r="R36" i="11"/>
  <c r="V11" i="11"/>
  <c r="R11" i="11"/>
  <c r="V45" i="7"/>
  <c r="V33" i="7"/>
  <c r="V21" i="7"/>
  <c r="V19" i="7"/>
  <c r="V13" i="7"/>
  <c r="V7" i="7"/>
  <c r="V6" i="7"/>
  <c r="V5" i="7"/>
  <c r="V15" i="6"/>
  <c r="V13" i="6"/>
  <c r="V113" i="4"/>
  <c r="V105" i="4"/>
  <c r="V76" i="4"/>
  <c r="V74" i="4"/>
  <c r="V72" i="4"/>
  <c r="V69" i="4"/>
  <c r="V67" i="4"/>
  <c r="V63" i="4"/>
  <c r="AB47" i="4"/>
  <c r="V47" i="4"/>
  <c r="V34" i="4"/>
  <c r="V27" i="4"/>
  <c r="V5" i="4"/>
  <c r="V40" i="3"/>
  <c r="V38" i="3"/>
  <c r="V37" i="3"/>
  <c r="V34" i="3"/>
  <c r="V33" i="3"/>
  <c r="V30" i="3"/>
  <c r="V5" i="3"/>
  <c r="AQ29" i="3"/>
  <c r="AM29" i="3"/>
  <c r="AQ28" i="3"/>
  <c r="AM28" i="3"/>
  <c r="AQ27" i="3"/>
  <c r="AM27" i="3"/>
  <c r="AE29" i="3"/>
  <c r="AA29" i="3"/>
  <c r="AE28" i="3"/>
  <c r="AA28" i="3"/>
  <c r="AE27" i="3"/>
  <c r="AA27" i="3"/>
  <c r="S29" i="3"/>
  <c r="O29" i="3"/>
  <c r="S28" i="3"/>
  <c r="O28" i="3"/>
  <c r="S27" i="3"/>
  <c r="O27" i="3"/>
  <c r="AB5" i="3"/>
  <c r="S26" i="3"/>
  <c r="O26" i="3"/>
  <c r="S4" i="1" l="1"/>
  <c r="F37" i="19" l="1"/>
  <c r="D37" i="19"/>
  <c r="J37" i="19" s="1"/>
  <c r="J36" i="19"/>
  <c r="J35" i="19"/>
  <c r="J34" i="19"/>
  <c r="F33" i="19"/>
  <c r="F30" i="19"/>
  <c r="F38" i="19" s="1"/>
  <c r="J27" i="19"/>
  <c r="F21" i="19"/>
  <c r="D21" i="19"/>
  <c r="J21" i="19" s="1"/>
  <c r="J20" i="19"/>
  <c r="J19" i="19"/>
  <c r="J18" i="19"/>
  <c r="F17" i="19"/>
  <c r="F14" i="19"/>
  <c r="F22" i="19" s="1"/>
  <c r="J11" i="19"/>
  <c r="F37" i="18"/>
  <c r="D37" i="18"/>
  <c r="J37" i="18" s="1"/>
  <c r="J36" i="18"/>
  <c r="J35" i="18"/>
  <c r="J34" i="18"/>
  <c r="F33" i="18"/>
  <c r="F30" i="18"/>
  <c r="F38" i="18" s="1"/>
  <c r="J27" i="18"/>
  <c r="F21" i="18"/>
  <c r="D21" i="18"/>
  <c r="J21" i="18" s="1"/>
  <c r="J20" i="18"/>
  <c r="J19" i="18"/>
  <c r="J18" i="18"/>
  <c r="F17" i="18"/>
  <c r="F14" i="18"/>
  <c r="J11" i="18"/>
  <c r="F22" i="18" l="1"/>
  <c r="AD4" i="10"/>
  <c r="AE5" i="10" s="1"/>
  <c r="G36" i="19" s="1"/>
  <c r="Z4" i="10"/>
  <c r="AA5" i="10" s="1"/>
  <c r="G20" i="19" s="1"/>
  <c r="V4" i="10"/>
  <c r="W5" i="10" s="1"/>
  <c r="G36" i="18" s="1"/>
  <c r="R4" i="10"/>
  <c r="S5" i="10" s="1"/>
  <c r="G20" i="18" s="1"/>
  <c r="AD50" i="11"/>
  <c r="Z50" i="11"/>
  <c r="AC40" i="11"/>
  <c r="Y40" i="11"/>
  <c r="AC38" i="11"/>
  <c r="Y38" i="11"/>
  <c r="AC36" i="11"/>
  <c r="Y36" i="11"/>
  <c r="AD25" i="11"/>
  <c r="Z25" i="11"/>
  <c r="AC11" i="11"/>
  <c r="Y11" i="11"/>
  <c r="AD4" i="11"/>
  <c r="Z4" i="11"/>
  <c r="V50" i="11"/>
  <c r="R50" i="11"/>
  <c r="V25" i="11"/>
  <c r="R25" i="11"/>
  <c r="E37" i="18"/>
  <c r="E21" i="18"/>
  <c r="V4" i="11"/>
  <c r="W57" i="11" s="1"/>
  <c r="G35" i="18" s="1"/>
  <c r="R4" i="11"/>
  <c r="S57" i="11" s="1"/>
  <c r="G19" i="18" s="1"/>
  <c r="AD19" i="8"/>
  <c r="Z19" i="8"/>
  <c r="AD14" i="8"/>
  <c r="Z14" i="8"/>
  <c r="AD12" i="8"/>
  <c r="Z12" i="8"/>
  <c r="AD7" i="8"/>
  <c r="Z7" i="8"/>
  <c r="AD4" i="8"/>
  <c r="AE23" i="8" s="1"/>
  <c r="G34" i="19" s="1"/>
  <c r="Z4" i="8"/>
  <c r="V19" i="8"/>
  <c r="R19" i="8"/>
  <c r="V14" i="8"/>
  <c r="R14" i="8"/>
  <c r="V12" i="8"/>
  <c r="R12" i="8"/>
  <c r="V7" i="8"/>
  <c r="R7" i="8"/>
  <c r="V4" i="8"/>
  <c r="R4" i="8"/>
  <c r="AN46" i="7"/>
  <c r="AH46" i="7"/>
  <c r="AN45" i="7"/>
  <c r="AK45" i="7"/>
  <c r="AG45" i="7"/>
  <c r="AQ43" i="7"/>
  <c r="AM43" i="7"/>
  <c r="AK43" i="7"/>
  <c r="AG43" i="7"/>
  <c r="AQ42" i="7"/>
  <c r="AM42" i="7"/>
  <c r="AK42" i="7"/>
  <c r="AG42" i="7"/>
  <c r="AN41" i="7"/>
  <c r="AH41" i="7"/>
  <c r="AN40" i="7"/>
  <c r="AH40" i="7"/>
  <c r="AN33" i="7"/>
  <c r="AK33" i="7"/>
  <c r="AG33" i="7"/>
  <c r="AN32" i="7"/>
  <c r="AH32" i="7"/>
  <c r="AN21" i="7"/>
  <c r="AK21" i="7"/>
  <c r="AG21" i="7"/>
  <c r="AN20" i="7"/>
  <c r="AH20" i="7"/>
  <c r="AN19" i="7"/>
  <c r="AK19" i="7"/>
  <c r="AG19" i="7"/>
  <c r="AN13" i="7"/>
  <c r="AK13" i="7"/>
  <c r="AG13" i="7"/>
  <c r="AN12" i="7"/>
  <c r="AH12" i="7"/>
  <c r="AN7" i="7"/>
  <c r="AK7" i="7"/>
  <c r="AG7" i="7"/>
  <c r="AN6" i="7"/>
  <c r="AK6" i="7"/>
  <c r="AG6" i="7"/>
  <c r="AN5" i="7"/>
  <c r="AK5" i="7"/>
  <c r="AG5" i="7"/>
  <c r="AB46" i="7"/>
  <c r="V46" i="7"/>
  <c r="AB45" i="7"/>
  <c r="AE43" i="7"/>
  <c r="AA43" i="7"/>
  <c r="Y43" i="7"/>
  <c r="U43" i="7"/>
  <c r="AE42" i="7"/>
  <c r="AA42" i="7"/>
  <c r="Y42" i="7"/>
  <c r="U42" i="7"/>
  <c r="W50" i="7" s="1"/>
  <c r="E16" i="18" s="1"/>
  <c r="AB41" i="7"/>
  <c r="V41" i="7"/>
  <c r="AB40" i="7"/>
  <c r="V40" i="7"/>
  <c r="AB33" i="7"/>
  <c r="AB32" i="7"/>
  <c r="V32" i="7"/>
  <c r="AB21" i="7"/>
  <c r="AB20" i="7"/>
  <c r="V20" i="7"/>
  <c r="AB19" i="7"/>
  <c r="AB13" i="7"/>
  <c r="AB12" i="7"/>
  <c r="V12" i="7"/>
  <c r="AB7" i="7"/>
  <c r="AB6" i="7"/>
  <c r="X52" i="7"/>
  <c r="D16" i="18" s="1"/>
  <c r="AB5" i="7"/>
  <c r="AN26" i="6"/>
  <c r="AH26" i="6"/>
  <c r="AN25" i="6"/>
  <c r="AN23" i="6"/>
  <c r="AH23" i="6"/>
  <c r="AN22" i="6"/>
  <c r="AH22" i="6"/>
  <c r="AN21" i="6"/>
  <c r="AN19" i="6"/>
  <c r="AH19" i="6"/>
  <c r="AN18" i="6"/>
  <c r="AH18" i="6"/>
  <c r="AN16" i="6"/>
  <c r="AH16" i="6"/>
  <c r="AN15" i="6"/>
  <c r="AK15" i="6"/>
  <c r="AG15" i="6"/>
  <c r="AQ14" i="6"/>
  <c r="AM14" i="6"/>
  <c r="AK14" i="6"/>
  <c r="AG14" i="6"/>
  <c r="AN13" i="6"/>
  <c r="AK13" i="6"/>
  <c r="AG13" i="6"/>
  <c r="AQ12" i="6"/>
  <c r="AM12" i="6"/>
  <c r="AK12" i="6"/>
  <c r="AG12" i="6"/>
  <c r="AQ5" i="6"/>
  <c r="AM5" i="6"/>
  <c r="AK5" i="6"/>
  <c r="AG5" i="6"/>
  <c r="AB26" i="6"/>
  <c r="V26" i="6"/>
  <c r="AB25" i="6"/>
  <c r="AB23" i="6"/>
  <c r="V23" i="6"/>
  <c r="AB22" i="6"/>
  <c r="V22" i="6"/>
  <c r="AB21" i="6"/>
  <c r="AB19" i="6"/>
  <c r="V19" i="6"/>
  <c r="AB18" i="6"/>
  <c r="V18" i="6"/>
  <c r="AB16" i="6"/>
  <c r="V16" i="6"/>
  <c r="AB15" i="6"/>
  <c r="AE14" i="6"/>
  <c r="AA14" i="6"/>
  <c r="Y14" i="6"/>
  <c r="U14" i="6"/>
  <c r="AB13" i="6"/>
  <c r="AE12" i="6"/>
  <c r="AA12" i="6"/>
  <c r="Y12" i="6"/>
  <c r="U12" i="6"/>
  <c r="AE5" i="6"/>
  <c r="AA5" i="6"/>
  <c r="Y5" i="6"/>
  <c r="U5" i="6"/>
  <c r="AN118" i="4"/>
  <c r="AH118" i="4"/>
  <c r="AN117" i="4"/>
  <c r="AH117" i="4"/>
  <c r="AN115" i="4"/>
  <c r="AH115" i="4"/>
  <c r="AN113" i="4"/>
  <c r="AK113" i="4"/>
  <c r="AG113" i="4"/>
  <c r="AN105" i="4"/>
  <c r="AK105" i="4"/>
  <c r="AG105" i="4"/>
  <c r="AN103" i="4"/>
  <c r="AH103" i="4"/>
  <c r="AN101" i="4"/>
  <c r="AH101" i="4"/>
  <c r="AN99" i="4"/>
  <c r="AH99" i="4"/>
  <c r="AQ93" i="4"/>
  <c r="AM93" i="4"/>
  <c r="AK93" i="4"/>
  <c r="AG93" i="4"/>
  <c r="AN91" i="4"/>
  <c r="AH91" i="4"/>
  <c r="AN89" i="4"/>
  <c r="AH89" i="4"/>
  <c r="AN87" i="4"/>
  <c r="AH87" i="4"/>
  <c r="AN85" i="4"/>
  <c r="AH85" i="4"/>
  <c r="AN82" i="4"/>
  <c r="AH82" i="4"/>
  <c r="AN80" i="4"/>
  <c r="AH80" i="4"/>
  <c r="AN78" i="4"/>
  <c r="AH78" i="4"/>
  <c r="AN76" i="4"/>
  <c r="AK76" i="4"/>
  <c r="AG76" i="4"/>
  <c r="AN74" i="4"/>
  <c r="AK74" i="4"/>
  <c r="AG74" i="4"/>
  <c r="AN72" i="4"/>
  <c r="AK72" i="4"/>
  <c r="AG72" i="4"/>
  <c r="AN69" i="4"/>
  <c r="AK69" i="4"/>
  <c r="AG69" i="4"/>
  <c r="AN68" i="4"/>
  <c r="AH68" i="4"/>
  <c r="AN67" i="4"/>
  <c r="AK67" i="4"/>
  <c r="AG67" i="4"/>
  <c r="AG64" i="4"/>
  <c r="AN63" i="4"/>
  <c r="AG63" i="4"/>
  <c r="AN61" i="4"/>
  <c r="AH61" i="4"/>
  <c r="AN60" i="4"/>
  <c r="AH60" i="4"/>
  <c r="AQ59" i="4"/>
  <c r="AM59" i="4"/>
  <c r="AK59" i="4"/>
  <c r="AG59" i="4"/>
  <c r="AN56" i="4"/>
  <c r="AH56" i="4"/>
  <c r="AN55" i="4"/>
  <c r="AH55" i="4"/>
  <c r="AN53" i="4"/>
  <c r="AH53" i="4"/>
  <c r="AN51" i="4"/>
  <c r="AH51" i="4"/>
  <c r="AN49" i="4"/>
  <c r="AH49" i="4"/>
  <c r="AQ47" i="4"/>
  <c r="AM47" i="4"/>
  <c r="AK47" i="4"/>
  <c r="AG47" i="4"/>
  <c r="AQ45" i="4"/>
  <c r="AM45" i="4"/>
  <c r="AK45" i="4"/>
  <c r="AG45" i="4"/>
  <c r="AN43" i="4"/>
  <c r="AH43" i="4"/>
  <c r="AN41" i="4"/>
  <c r="AH41" i="4"/>
  <c r="AN39" i="4"/>
  <c r="AH39" i="4"/>
  <c r="AN38" i="4"/>
  <c r="AH38" i="4"/>
  <c r="AN37" i="4"/>
  <c r="AH37" i="4"/>
  <c r="AH35" i="4"/>
  <c r="AN34" i="4"/>
  <c r="AK34" i="4"/>
  <c r="AG34" i="4"/>
  <c r="AN31" i="4"/>
  <c r="AH31" i="4"/>
  <c r="AN29" i="4"/>
  <c r="AH29" i="4"/>
  <c r="AN27" i="4"/>
  <c r="AK27" i="4"/>
  <c r="AG27" i="4"/>
  <c r="AQ24" i="4"/>
  <c r="AM24" i="4"/>
  <c r="AK24" i="4"/>
  <c r="AG24" i="4"/>
  <c r="AN22" i="4"/>
  <c r="AH22" i="4"/>
  <c r="AN20" i="4"/>
  <c r="AH20" i="4"/>
  <c r="AN19" i="4"/>
  <c r="AH19" i="4"/>
  <c r="AN18" i="4"/>
  <c r="AH18" i="4"/>
  <c r="AN16" i="4"/>
  <c r="AH16" i="4"/>
  <c r="AN14" i="4"/>
  <c r="AH14" i="4"/>
  <c r="AN12" i="4"/>
  <c r="AH12" i="4"/>
  <c r="AN10" i="4"/>
  <c r="AH10" i="4"/>
  <c r="AN7" i="4"/>
  <c r="AH7" i="4"/>
  <c r="AN5" i="4"/>
  <c r="AK5" i="4"/>
  <c r="AG5" i="4"/>
  <c r="AB118" i="4"/>
  <c r="V118" i="4"/>
  <c r="AB117" i="4"/>
  <c r="V117" i="4"/>
  <c r="AB115" i="4"/>
  <c r="V115" i="4"/>
  <c r="AB113" i="4"/>
  <c r="AB105" i="4"/>
  <c r="AB103" i="4"/>
  <c r="V103" i="4"/>
  <c r="AB101" i="4"/>
  <c r="V101" i="4"/>
  <c r="AB99" i="4"/>
  <c r="V99" i="4"/>
  <c r="AE93" i="4"/>
  <c r="AA93" i="4"/>
  <c r="Y93" i="4"/>
  <c r="U93" i="4"/>
  <c r="AB91" i="4"/>
  <c r="V91" i="4"/>
  <c r="AB89" i="4"/>
  <c r="V89" i="4"/>
  <c r="AB87" i="4"/>
  <c r="V87" i="4"/>
  <c r="AB85" i="4"/>
  <c r="V85" i="4"/>
  <c r="AB82" i="4"/>
  <c r="V82" i="4"/>
  <c r="AB80" i="4"/>
  <c r="V80" i="4"/>
  <c r="AB78" i="4"/>
  <c r="V78" i="4"/>
  <c r="AB76" i="4"/>
  <c r="AB74" i="4"/>
  <c r="AB72" i="4"/>
  <c r="AB69" i="4"/>
  <c r="AB68" i="4"/>
  <c r="V68" i="4"/>
  <c r="AB67" i="4"/>
  <c r="AB63" i="4"/>
  <c r="AB61" i="4"/>
  <c r="V61" i="4"/>
  <c r="AB60" i="4"/>
  <c r="V60" i="4"/>
  <c r="AE59" i="4"/>
  <c r="AA59" i="4"/>
  <c r="Y59" i="4"/>
  <c r="U59" i="4"/>
  <c r="AB56" i="4"/>
  <c r="V56" i="4"/>
  <c r="AB55" i="4"/>
  <c r="V55" i="4"/>
  <c r="AB53" i="4"/>
  <c r="V53" i="4"/>
  <c r="AB51" i="4"/>
  <c r="V51" i="4"/>
  <c r="AB49" i="4"/>
  <c r="V49" i="4"/>
  <c r="AE45" i="4"/>
  <c r="AA45" i="4"/>
  <c r="Y45" i="4"/>
  <c r="U45" i="4"/>
  <c r="AB43" i="4"/>
  <c r="V43" i="4"/>
  <c r="AB41" i="4"/>
  <c r="V41" i="4"/>
  <c r="AB39" i="4"/>
  <c r="V39" i="4"/>
  <c r="AB38" i="4"/>
  <c r="V38" i="4"/>
  <c r="AB37" i="4"/>
  <c r="V37" i="4"/>
  <c r="AB34" i="4"/>
  <c r="AB31" i="4"/>
  <c r="V31" i="4"/>
  <c r="AB29" i="4"/>
  <c r="V29" i="4"/>
  <c r="AB27" i="4"/>
  <c r="AE24" i="4"/>
  <c r="AD121" i="4" s="1"/>
  <c r="D29" i="18" s="1"/>
  <c r="AA24" i="4"/>
  <c r="AC119" i="4" s="1"/>
  <c r="E29" i="18" s="1"/>
  <c r="Y24" i="4"/>
  <c r="U24" i="4"/>
  <c r="W119" i="4" s="1"/>
  <c r="E13" i="18" s="1"/>
  <c r="AB22" i="4"/>
  <c r="V22" i="4"/>
  <c r="AB20" i="4"/>
  <c r="V20" i="4"/>
  <c r="AB19" i="4"/>
  <c r="V19" i="4"/>
  <c r="AB18" i="4"/>
  <c r="V18" i="4"/>
  <c r="AB16" i="4"/>
  <c r="V16" i="4"/>
  <c r="AB14" i="4"/>
  <c r="V14" i="4"/>
  <c r="AB12" i="4"/>
  <c r="V12" i="4"/>
  <c r="AB10" i="4"/>
  <c r="V10" i="4"/>
  <c r="AB7" i="4"/>
  <c r="V7" i="4"/>
  <c r="AB5" i="4"/>
  <c r="AB42" i="3"/>
  <c r="V42" i="3"/>
  <c r="W44" i="3" s="1"/>
  <c r="G12" i="18" s="1"/>
  <c r="AB40" i="3"/>
  <c r="AB38" i="3"/>
  <c r="AB37" i="3"/>
  <c r="AB34" i="3"/>
  <c r="AB33" i="3"/>
  <c r="AB30" i="3"/>
  <c r="Y29" i="3"/>
  <c r="U29" i="3"/>
  <c r="Y28" i="3"/>
  <c r="U28" i="3"/>
  <c r="Y27" i="3"/>
  <c r="U27" i="3"/>
  <c r="AE26" i="3"/>
  <c r="AA26" i="3"/>
  <c r="Y26" i="3"/>
  <c r="U26" i="3"/>
  <c r="AE25" i="3"/>
  <c r="AA25" i="3"/>
  <c r="Y25" i="3"/>
  <c r="U25" i="3"/>
  <c r="AE24" i="3"/>
  <c r="AA24" i="3"/>
  <c r="Y24" i="3"/>
  <c r="U24" i="3"/>
  <c r="AE23" i="3"/>
  <c r="AA23" i="3"/>
  <c r="Y23" i="3"/>
  <c r="U23" i="3"/>
  <c r="AE18" i="3"/>
  <c r="AA18" i="3"/>
  <c r="AC43" i="3" s="1"/>
  <c r="E28" i="18" s="1"/>
  <c r="Y18" i="3"/>
  <c r="X45" i="3" s="1"/>
  <c r="D12" i="18" s="1"/>
  <c r="U18" i="3"/>
  <c r="AN42" i="3"/>
  <c r="AH42" i="3"/>
  <c r="AH41" i="3"/>
  <c r="AN40" i="3"/>
  <c r="AK40" i="3"/>
  <c r="AG40" i="3"/>
  <c r="AN38" i="3"/>
  <c r="AK38" i="3"/>
  <c r="AG38" i="3"/>
  <c r="AN37" i="3"/>
  <c r="AK37" i="3"/>
  <c r="AG37" i="3"/>
  <c r="AN34" i="3"/>
  <c r="AK34" i="3"/>
  <c r="AG34" i="3"/>
  <c r="AN33" i="3"/>
  <c r="AK33" i="3"/>
  <c r="AG33" i="3"/>
  <c r="AN30" i="3"/>
  <c r="AK30" i="3"/>
  <c r="AG30" i="3"/>
  <c r="AK29" i="3"/>
  <c r="AG29" i="3"/>
  <c r="AK28" i="3"/>
  <c r="AG28" i="3"/>
  <c r="AK27" i="3"/>
  <c r="AG27" i="3"/>
  <c r="AQ26" i="3"/>
  <c r="AM26" i="3"/>
  <c r="AK26" i="3"/>
  <c r="AG26" i="3"/>
  <c r="AQ25" i="3"/>
  <c r="AM25" i="3"/>
  <c r="AK25" i="3"/>
  <c r="AG25" i="3"/>
  <c r="AQ24" i="3"/>
  <c r="AM24" i="3"/>
  <c r="AK24" i="3"/>
  <c r="AG24" i="3"/>
  <c r="AQ23" i="3"/>
  <c r="AM23" i="3"/>
  <c r="AK23" i="3"/>
  <c r="AG23" i="3"/>
  <c r="AQ18" i="3"/>
  <c r="AM18" i="3"/>
  <c r="AK18" i="3"/>
  <c r="AG18" i="3"/>
  <c r="AN5" i="3"/>
  <c r="AK5" i="3"/>
  <c r="AG5" i="3"/>
  <c r="AE17" i="1"/>
  <c r="AA17" i="1"/>
  <c r="AE12" i="1"/>
  <c r="AA12" i="1"/>
  <c r="AE11" i="1"/>
  <c r="AA11" i="1"/>
  <c r="AE8" i="1"/>
  <c r="AA8" i="1"/>
  <c r="AE4" i="1"/>
  <c r="Z4" i="1"/>
  <c r="AB23" i="1" s="1"/>
  <c r="E11" i="19" s="1"/>
  <c r="W17" i="1"/>
  <c r="S17" i="1"/>
  <c r="W12" i="1"/>
  <c r="S12" i="1"/>
  <c r="W11" i="1"/>
  <c r="S11" i="1"/>
  <c r="W8" i="1"/>
  <c r="S8" i="1"/>
  <c r="W4" i="1"/>
  <c r="AO50" i="7" l="1"/>
  <c r="E32" i="19" s="1"/>
  <c r="AP52" i="7"/>
  <c r="D32" i="19" s="1"/>
  <c r="J32" i="19" s="1"/>
  <c r="AC50" i="7"/>
  <c r="E32" i="18" s="1"/>
  <c r="AD52" i="7"/>
  <c r="D32" i="18" s="1"/>
  <c r="J32" i="18" s="1"/>
  <c r="W31" i="6"/>
  <c r="G15" i="18" s="1"/>
  <c r="AO30" i="6"/>
  <c r="E31" i="19" s="1"/>
  <c r="AI31" i="6"/>
  <c r="AI30" i="6"/>
  <c r="E15" i="19" s="1"/>
  <c r="AO31" i="6"/>
  <c r="G31" i="19" s="1"/>
  <c r="AC31" i="6"/>
  <c r="W30" i="6"/>
  <c r="E15" i="18" s="1"/>
  <c r="E17" i="18" s="1"/>
  <c r="AC30" i="6"/>
  <c r="AP121" i="4"/>
  <c r="D29" i="19" s="1"/>
  <c r="E30" i="18"/>
  <c r="AP45" i="3"/>
  <c r="D28" i="19" s="1"/>
  <c r="AO43" i="3"/>
  <c r="E28" i="19" s="1"/>
  <c r="X32" i="6"/>
  <c r="D15" i="18" s="1"/>
  <c r="AE56" i="11"/>
  <c r="E35" i="19" s="1"/>
  <c r="E37" i="19" s="1"/>
  <c r="S23" i="8"/>
  <c r="G18" i="18" s="1"/>
  <c r="G21" i="18" s="1"/>
  <c r="AJ121" i="4"/>
  <c r="D13" i="19" s="1"/>
  <c r="W23" i="8"/>
  <c r="G34" i="18" s="1"/>
  <c r="G37" i="18" s="1"/>
  <c r="G31" i="18"/>
  <c r="AJ32" i="6"/>
  <c r="D15" i="19" s="1"/>
  <c r="W43" i="3"/>
  <c r="E12" i="18" s="1"/>
  <c r="E14" i="18" s="1"/>
  <c r="AD45" i="3"/>
  <c r="D28" i="18" s="1"/>
  <c r="AI120" i="4"/>
  <c r="G13" i="19" s="1"/>
  <c r="AF24" i="1"/>
  <c r="G27" i="19" s="1"/>
  <c r="AB24" i="1"/>
  <c r="G11" i="19" s="1"/>
  <c r="G15" i="19"/>
  <c r="X121" i="4"/>
  <c r="D13" i="18" s="1"/>
  <c r="AA23" i="8"/>
  <c r="G18" i="19" s="1"/>
  <c r="G21" i="19" s="1"/>
  <c r="AA57" i="11"/>
  <c r="G19" i="19" s="1"/>
  <c r="AI119" i="4"/>
  <c r="E13" i="19" s="1"/>
  <c r="AO120" i="4"/>
  <c r="G29" i="19" s="1"/>
  <c r="E31" i="18"/>
  <c r="AE57" i="11"/>
  <c r="G35" i="19" s="1"/>
  <c r="G37" i="19" s="1"/>
  <c r="X24" i="1"/>
  <c r="G27" i="18" s="1"/>
  <c r="AA56" i="11"/>
  <c r="E19" i="19" s="1"/>
  <c r="E21" i="19" s="1"/>
  <c r="T24" i="1"/>
  <c r="G11" i="18" s="1"/>
  <c r="W51" i="7"/>
  <c r="G16" i="18" s="1"/>
  <c r="AJ52" i="7"/>
  <c r="D16" i="19" s="1"/>
  <c r="AI51" i="7"/>
  <c r="G16" i="19" s="1"/>
  <c r="AD32" i="6"/>
  <c r="D31" i="18" s="1"/>
  <c r="AP32" i="6"/>
  <c r="D31" i="19" s="1"/>
  <c r="AC120" i="4"/>
  <c r="G29" i="18" s="1"/>
  <c r="W120" i="4"/>
  <c r="G13" i="18" s="1"/>
  <c r="G14" i="18" s="1"/>
  <c r="AO119" i="4"/>
  <c r="E29" i="19" s="1"/>
  <c r="AO44" i="3"/>
  <c r="G28" i="19" s="1"/>
  <c r="AO51" i="7"/>
  <c r="G32" i="19" s="1"/>
  <c r="AC51" i="7"/>
  <c r="G32" i="18" s="1"/>
  <c r="G33" i="18" s="1"/>
  <c r="AI50" i="7"/>
  <c r="E16" i="19" s="1"/>
  <c r="AJ45" i="3"/>
  <c r="D12" i="19" s="1"/>
  <c r="AI43" i="3"/>
  <c r="E12" i="19" s="1"/>
  <c r="AI44" i="3"/>
  <c r="G12" i="19" s="1"/>
  <c r="AC44" i="3"/>
  <c r="G28" i="18" s="1"/>
  <c r="E33" i="19" l="1"/>
  <c r="E33" i="18"/>
  <c r="E38" i="18" s="1"/>
  <c r="D39" i="18" s="1"/>
  <c r="E14" i="19"/>
  <c r="G14" i="19"/>
  <c r="G30" i="19"/>
  <c r="G30" i="18"/>
  <c r="E30" i="19"/>
  <c r="E38" i="19" s="1"/>
  <c r="D39" i="19" s="1"/>
  <c r="G17" i="19"/>
  <c r="G22" i="19" s="1"/>
  <c r="F23" i="19" s="1"/>
  <c r="G17" i="18"/>
  <c r="G22" i="18" s="1"/>
  <c r="F23" i="18" s="1"/>
  <c r="E17" i="19"/>
  <c r="G33" i="19"/>
  <c r="G38" i="19" s="1"/>
  <c r="F39" i="19" s="1"/>
  <c r="G38" i="18"/>
  <c r="F39" i="18" s="1"/>
  <c r="J31" i="19"/>
  <c r="D33" i="19"/>
  <c r="J33" i="19" s="1"/>
  <c r="J31" i="18"/>
  <c r="D33" i="18"/>
  <c r="J33" i="18" s="1"/>
  <c r="D21" i="2"/>
  <c r="D37" i="2"/>
  <c r="S43" i="7" l="1"/>
  <c r="O43" i="7"/>
  <c r="M43" i="7"/>
  <c r="I43" i="7"/>
  <c r="S42" i="7"/>
  <c r="O42" i="7"/>
  <c r="M42" i="7"/>
  <c r="I42" i="7"/>
  <c r="S14" i="6"/>
  <c r="O14" i="6"/>
  <c r="M14" i="6"/>
  <c r="I14" i="6"/>
  <c r="S12" i="6"/>
  <c r="O12" i="6"/>
  <c r="M12" i="6"/>
  <c r="I12" i="6"/>
  <c r="S5" i="6"/>
  <c r="O5" i="6"/>
  <c r="M5" i="6"/>
  <c r="I5" i="6"/>
  <c r="R52" i="7" l="1"/>
  <c r="Q30" i="6"/>
  <c r="K30" i="6"/>
  <c r="L52" i="7"/>
  <c r="D16" i="2" s="1"/>
  <c r="S23" i="3"/>
  <c r="O23" i="3"/>
  <c r="M23" i="3"/>
  <c r="I23" i="3"/>
  <c r="J16" i="18" l="1"/>
  <c r="J16" i="19"/>
  <c r="I59" i="4" l="1"/>
  <c r="M59" i="4"/>
  <c r="O59" i="4"/>
  <c r="S59" i="4"/>
  <c r="K44" i="3" l="1"/>
  <c r="O5" i="10"/>
  <c r="K5" i="10"/>
  <c r="D32" i="2"/>
  <c r="Q31" i="6"/>
  <c r="K31" i="6"/>
  <c r="R32" i="6" l="1"/>
  <c r="D31" i="2" s="1"/>
  <c r="K50" i="7"/>
  <c r="E16" i="2" s="1"/>
  <c r="K23" i="8"/>
  <c r="E37" i="2"/>
  <c r="E21" i="2"/>
  <c r="O23" i="8"/>
  <c r="Q50" i="7"/>
  <c r="E32" i="2" s="1"/>
  <c r="Q51" i="7"/>
  <c r="K51" i="7"/>
  <c r="L32" i="6"/>
  <c r="D15" i="2" s="1"/>
  <c r="E31" i="2"/>
  <c r="E15" i="2"/>
  <c r="D17" i="19" l="1"/>
  <c r="J17" i="19" s="1"/>
  <c r="J15" i="19"/>
  <c r="J15" i="18"/>
  <c r="D17" i="18"/>
  <c r="J17" i="18" s="1"/>
  <c r="O24" i="4"/>
  <c r="O45" i="4"/>
  <c r="O93" i="4"/>
  <c r="I93" i="4"/>
  <c r="I45" i="4"/>
  <c r="I24" i="4"/>
  <c r="M93" i="4"/>
  <c r="M45" i="4"/>
  <c r="M24" i="4"/>
  <c r="L121" i="4" l="1"/>
  <c r="D13" i="2" s="1"/>
  <c r="Q119" i="4"/>
  <c r="E29" i="2" s="1"/>
  <c r="K119" i="4"/>
  <c r="E13" i="2" s="1"/>
  <c r="S93" i="4"/>
  <c r="S45" i="4"/>
  <c r="S24" i="4"/>
  <c r="Q120" i="4"/>
  <c r="K120" i="4"/>
  <c r="J13" i="18" l="1"/>
  <c r="J13" i="19"/>
  <c r="R121" i="4"/>
  <c r="D29" i="2" s="1"/>
  <c r="S25" i="3"/>
  <c r="S24" i="3"/>
  <c r="S18" i="3"/>
  <c r="O24" i="3"/>
  <c r="O25" i="3"/>
  <c r="O18" i="3"/>
  <c r="M29" i="3"/>
  <c r="M28" i="3"/>
  <c r="M27" i="3"/>
  <c r="M24" i="3"/>
  <c r="M26" i="3"/>
  <c r="M25" i="3"/>
  <c r="M18" i="3"/>
  <c r="I29" i="3"/>
  <c r="I28" i="3"/>
  <c r="I27" i="3"/>
  <c r="I26" i="3"/>
  <c r="I25" i="3"/>
  <c r="I24" i="3"/>
  <c r="I18" i="3"/>
  <c r="J29" i="19" l="1"/>
  <c r="J29" i="18"/>
  <c r="R45" i="3"/>
  <c r="D28" i="2" s="1"/>
  <c r="L45" i="3"/>
  <c r="D12" i="2" s="1"/>
  <c r="Q43" i="3"/>
  <c r="E28" i="2" s="1"/>
  <c r="K43" i="3"/>
  <c r="E12" i="2" s="1"/>
  <c r="Q44" i="3"/>
  <c r="J12" i="19" l="1"/>
  <c r="D14" i="19"/>
  <c r="D14" i="18"/>
  <c r="J12" i="18"/>
  <c r="D30" i="19"/>
  <c r="J28" i="19"/>
  <c r="J28" i="18"/>
  <c r="D30" i="18"/>
  <c r="E22" i="19"/>
  <c r="D23" i="19" s="1"/>
  <c r="E22" i="18"/>
  <c r="D23" i="18" s="1"/>
  <c r="P24" i="1"/>
  <c r="L24" i="1"/>
  <c r="D22" i="19" l="1"/>
  <c r="J22" i="19" s="1"/>
  <c r="J14" i="19"/>
  <c r="J14" i="18"/>
  <c r="D22" i="18"/>
  <c r="J22" i="18" s="1"/>
  <c r="J30" i="19"/>
  <c r="D38" i="19"/>
  <c r="J38" i="19" s="1"/>
  <c r="D38" i="18"/>
  <c r="J38" i="18" s="1"/>
  <c r="J30" i="18"/>
  <c r="J35" i="2"/>
  <c r="J36" i="2"/>
  <c r="J34" i="2"/>
  <c r="J32" i="2"/>
  <c r="E33" i="2"/>
  <c r="D33" i="2"/>
  <c r="J29" i="2"/>
  <c r="J28" i="2"/>
  <c r="E30" i="2"/>
  <c r="D30" i="2"/>
  <c r="J27" i="2"/>
  <c r="J19" i="2"/>
  <c r="J20" i="2"/>
  <c r="J18" i="2"/>
  <c r="E17" i="2"/>
  <c r="J16" i="2"/>
  <c r="J13" i="2"/>
  <c r="E14" i="2"/>
  <c r="J11" i="2"/>
  <c r="D38" i="2" l="1"/>
  <c r="E38" i="2"/>
  <c r="E22" i="2"/>
  <c r="J33" i="2"/>
  <c r="J37" i="2"/>
  <c r="J21" i="2"/>
  <c r="D14" i="2"/>
  <c r="D17" i="2"/>
  <c r="J17" i="2" s="1"/>
  <c r="J30" i="2"/>
  <c r="J12" i="2"/>
  <c r="J15" i="2"/>
  <c r="J31" i="2"/>
  <c r="D22" i="2" l="1"/>
  <c r="J22" i="2" s="1"/>
  <c r="J38" i="2"/>
  <c r="J14" i="2"/>
  <c r="D39" i="2"/>
  <c r="D23" i="2" l="1"/>
</calcChain>
</file>

<file path=xl/sharedStrings.xml><?xml version="1.0" encoding="utf-8"?>
<sst xmlns="http://schemas.openxmlformats.org/spreadsheetml/2006/main" count="2219" uniqueCount="507">
  <si>
    <t>建築物名称</t>
    <rPh sb="0" eb="3">
      <t>ケンチクブツ</t>
    </rPh>
    <rPh sb="3" eb="5">
      <t>メイショウ</t>
    </rPh>
    <phoneticPr fontId="4"/>
  </si>
  <si>
    <t>作成年月日</t>
    <rPh sb="0" eb="2">
      <t>サクセイ</t>
    </rPh>
    <rPh sb="2" eb="5">
      <t>ネンガッピ</t>
    </rPh>
    <phoneticPr fontId="4"/>
  </si>
  <si>
    <t>新築</t>
    <rPh sb="0" eb="2">
      <t>シンチク</t>
    </rPh>
    <phoneticPr fontId="4"/>
  </si>
  <si>
    <t>必須項目</t>
    <rPh sb="0" eb="2">
      <t>ヒッス</t>
    </rPh>
    <rPh sb="2" eb="4">
      <t>コウモク</t>
    </rPh>
    <phoneticPr fontId="4"/>
  </si>
  <si>
    <t>選択項目</t>
    <rPh sb="0" eb="2">
      <t>センタク</t>
    </rPh>
    <rPh sb="2" eb="4">
      <t>コウモク</t>
    </rPh>
    <phoneticPr fontId="4"/>
  </si>
  <si>
    <t>総項目数</t>
    <rPh sb="0" eb="1">
      <t>ソウ</t>
    </rPh>
    <rPh sb="1" eb="3">
      <t>コウモク</t>
    </rPh>
    <rPh sb="3" eb="4">
      <t>スウ</t>
    </rPh>
    <phoneticPr fontId="4"/>
  </si>
  <si>
    <t>項目数</t>
    <rPh sb="0" eb="3">
      <t>コウモクスウ</t>
    </rPh>
    <phoneticPr fontId="4"/>
  </si>
  <si>
    <t>適合項目数</t>
    <rPh sb="0" eb="2">
      <t>テキゴウ</t>
    </rPh>
    <rPh sb="2" eb="5">
      <t>コウモクスウ</t>
    </rPh>
    <phoneticPr fontId="4"/>
  </si>
  <si>
    <t>各基準別
必要適合
項目数</t>
    <rPh sb="0" eb="1">
      <t>カク</t>
    </rPh>
    <rPh sb="1" eb="3">
      <t>キジュン</t>
    </rPh>
    <rPh sb="3" eb="4">
      <t>ベツ</t>
    </rPh>
    <rPh sb="5" eb="7">
      <t>ヒツヨウ</t>
    </rPh>
    <rPh sb="7" eb="9">
      <t>テキゴウ</t>
    </rPh>
    <rPh sb="10" eb="12">
      <t>コウモク</t>
    </rPh>
    <rPh sb="12" eb="13">
      <t>スウ</t>
    </rPh>
    <phoneticPr fontId="4"/>
  </si>
  <si>
    <t>総必要適合
項目数</t>
    <rPh sb="0" eb="1">
      <t>ソウ</t>
    </rPh>
    <rPh sb="1" eb="3">
      <t>ヒツヨウ</t>
    </rPh>
    <rPh sb="3" eb="5">
      <t>テキゴウ</t>
    </rPh>
    <rPh sb="6" eb="9">
      <t>コウモクスウ</t>
    </rPh>
    <phoneticPr fontId="4"/>
  </si>
  <si>
    <t>別表１</t>
    <rPh sb="0" eb="2">
      <t>ベッピョウ</t>
    </rPh>
    <phoneticPr fontId="4"/>
  </si>
  <si>
    <t>立地に関する基準</t>
    <rPh sb="0" eb="2">
      <t>リッチ</t>
    </rPh>
    <rPh sb="3" eb="4">
      <t>カン</t>
    </rPh>
    <rPh sb="6" eb="8">
      <t>キジュン</t>
    </rPh>
    <phoneticPr fontId="4"/>
  </si>
  <si>
    <t>別表２－１</t>
    <rPh sb="0" eb="2">
      <t>ベッピョウ</t>
    </rPh>
    <phoneticPr fontId="4"/>
  </si>
  <si>
    <t>住戸内に関する基準</t>
    <rPh sb="0" eb="2">
      <t>ジュウコ</t>
    </rPh>
    <rPh sb="2" eb="3">
      <t>ナイ</t>
    </rPh>
    <rPh sb="4" eb="5">
      <t>カン</t>
    </rPh>
    <rPh sb="7" eb="9">
      <t>キジュン</t>
    </rPh>
    <phoneticPr fontId="4"/>
  </si>
  <si>
    <t>基本性能等に関する基準</t>
    <rPh sb="0" eb="2">
      <t>キホン</t>
    </rPh>
    <rPh sb="2" eb="4">
      <t>セイノウ</t>
    </rPh>
    <rPh sb="4" eb="5">
      <t>トウ</t>
    </rPh>
    <rPh sb="6" eb="7">
      <t>カン</t>
    </rPh>
    <rPh sb="9" eb="11">
      <t>キジュン</t>
    </rPh>
    <phoneticPr fontId="4"/>
  </si>
  <si>
    <t>別表２－２</t>
    <rPh sb="0" eb="2">
      <t>ベッピョウ</t>
    </rPh>
    <phoneticPr fontId="4"/>
  </si>
  <si>
    <t>単位空間別の基準</t>
    <rPh sb="0" eb="2">
      <t>タンイ</t>
    </rPh>
    <rPh sb="2" eb="4">
      <t>クウカン</t>
    </rPh>
    <rPh sb="4" eb="5">
      <t>ベツ</t>
    </rPh>
    <rPh sb="6" eb="8">
      <t>キジュン</t>
    </rPh>
    <phoneticPr fontId="4"/>
  </si>
  <si>
    <t>別表２　計</t>
    <rPh sb="0" eb="2">
      <t>ベッピョウ</t>
    </rPh>
    <rPh sb="4" eb="5">
      <t>ケイ</t>
    </rPh>
    <phoneticPr fontId="4"/>
  </si>
  <si>
    <t>別表３－１</t>
    <rPh sb="0" eb="2">
      <t>ベッピョウ</t>
    </rPh>
    <phoneticPr fontId="4"/>
  </si>
  <si>
    <t>共用部分に関する基準</t>
    <rPh sb="0" eb="2">
      <t>キョウヨウ</t>
    </rPh>
    <rPh sb="2" eb="4">
      <t>ブブン</t>
    </rPh>
    <rPh sb="5" eb="6">
      <t>カン</t>
    </rPh>
    <rPh sb="8" eb="10">
      <t>キジュン</t>
    </rPh>
    <phoneticPr fontId="4"/>
  </si>
  <si>
    <t>別表３－２</t>
    <rPh sb="0" eb="2">
      <t>ベッピョウ</t>
    </rPh>
    <phoneticPr fontId="4"/>
  </si>
  <si>
    <t>別表３　計</t>
    <rPh sb="0" eb="2">
      <t>ベッピョウ</t>
    </rPh>
    <rPh sb="4" eb="5">
      <t>ケイ</t>
    </rPh>
    <phoneticPr fontId="4"/>
  </si>
  <si>
    <t>別表４</t>
    <rPh sb="0" eb="2">
      <t>ベッピョウ</t>
    </rPh>
    <phoneticPr fontId="4"/>
  </si>
  <si>
    <t>子育て支援施設やキッズルーム等に関する基準</t>
    <phoneticPr fontId="4"/>
  </si>
  <si>
    <t>別表５</t>
    <rPh sb="0" eb="2">
      <t>ベッピョウ</t>
    </rPh>
    <phoneticPr fontId="4"/>
  </si>
  <si>
    <t>別表６</t>
    <rPh sb="0" eb="2">
      <t>ベッピョウ</t>
    </rPh>
    <phoneticPr fontId="4"/>
  </si>
  <si>
    <t>区市町村からの意見の反映に関する基準</t>
    <rPh sb="0" eb="4">
      <t>クシチョウソン</t>
    </rPh>
    <rPh sb="7" eb="9">
      <t>イケン</t>
    </rPh>
    <rPh sb="10" eb="12">
      <t>ハンエイ</t>
    </rPh>
    <rPh sb="13" eb="14">
      <t>カン</t>
    </rPh>
    <rPh sb="16" eb="18">
      <t>キジュン</t>
    </rPh>
    <phoneticPr fontId="4"/>
  </si>
  <si>
    <t>管理・運営に関する基準</t>
    <rPh sb="0" eb="2">
      <t>カンリ</t>
    </rPh>
    <rPh sb="3" eb="5">
      <t>ウンエイ</t>
    </rPh>
    <rPh sb="6" eb="7">
      <t>カン</t>
    </rPh>
    <rPh sb="9" eb="11">
      <t>キジュン</t>
    </rPh>
    <phoneticPr fontId="4"/>
  </si>
  <si>
    <t>合計</t>
    <rPh sb="0" eb="2">
      <t>ゴウケイ</t>
    </rPh>
    <phoneticPr fontId="4"/>
  </si>
  <si>
    <t>チェック結果</t>
    <rPh sb="4" eb="6">
      <t>ケッカ</t>
    </rPh>
    <phoneticPr fontId="4"/>
  </si>
  <si>
    <t>既存・改修</t>
    <rPh sb="0" eb="2">
      <t>キゾン</t>
    </rPh>
    <rPh sb="3" eb="5">
      <t>カイシュウ</t>
    </rPh>
    <phoneticPr fontId="4"/>
  </si>
  <si>
    <t>別表１　立地に関する基準</t>
    <phoneticPr fontId="4"/>
  </si>
  <si>
    <t>項目</t>
  </si>
  <si>
    <t>基準</t>
  </si>
  <si>
    <t>新築</t>
  </si>
  <si>
    <t>既存･改修</t>
    <rPh sb="3" eb="5">
      <t>カイシュウ</t>
    </rPh>
    <phoneticPr fontId="4"/>
  </si>
  <si>
    <t>子供の遊び場所</t>
    <rPh sb="0" eb="2">
      <t>コドモ</t>
    </rPh>
    <phoneticPr fontId="4"/>
  </si>
  <si>
    <t>敷地出入口から徒歩圏内（おおむね800m以内(注１)）に次の施設などが一つ以上あること。</t>
    <rPh sb="7" eb="9">
      <t>トホ</t>
    </rPh>
    <rPh sb="9" eb="11">
      <t>ケンナイ</t>
    </rPh>
    <rPh sb="28" eb="29">
      <t>ツギ</t>
    </rPh>
    <rPh sb="35" eb="36">
      <t>ヒト</t>
    </rPh>
    <phoneticPr fontId="4"/>
  </si>
  <si>
    <t>(1)</t>
    <phoneticPr fontId="4"/>
  </si>
  <si>
    <t>子育てひろば(注２)など、乳幼児と親が一緒に過ごせる施設</t>
    <phoneticPr fontId="4"/>
  </si>
  <si>
    <t>(2)</t>
  </si>
  <si>
    <t>児童館や図書館など、子供が室内で過ごせる施設</t>
  </si>
  <si>
    <t>(3)</t>
  </si>
  <si>
    <t>子供が遊べる広場、公園や緑地など</t>
    <rPh sb="0" eb="2">
      <t>コドモ</t>
    </rPh>
    <phoneticPr fontId="4"/>
  </si>
  <si>
    <t>保育、教育施設等</t>
    <rPh sb="0" eb="2">
      <t>ホイク</t>
    </rPh>
    <rPh sb="3" eb="5">
      <t>キョウイク</t>
    </rPh>
    <rPh sb="5" eb="7">
      <t>シセツ</t>
    </rPh>
    <rPh sb="7" eb="8">
      <t>トウ</t>
    </rPh>
    <phoneticPr fontId="4"/>
  </si>
  <si>
    <t>小学校及び学童クラブなどの教育施設など</t>
    <phoneticPr fontId="4"/>
  </si>
  <si>
    <t>医療施設</t>
    <rPh sb="0" eb="2">
      <t>イリョウ</t>
    </rPh>
    <rPh sb="2" eb="4">
      <t>シセツ</t>
    </rPh>
    <phoneticPr fontId="4"/>
  </si>
  <si>
    <t>敷地出入口から徒歩圏内（おおむね800m以内(注１)）に小児科や耳鼻科など、子供が受診できる医療施設が一つ以上あること。</t>
    <rPh sb="51" eb="52">
      <t>ヒト</t>
    </rPh>
    <phoneticPr fontId="4"/>
  </si>
  <si>
    <t>生活利便施設等</t>
    <rPh sb="0" eb="2">
      <t>セイカツ</t>
    </rPh>
    <rPh sb="2" eb="4">
      <t>リベン</t>
    </rPh>
    <rPh sb="4" eb="6">
      <t>シセツ</t>
    </rPh>
    <rPh sb="6" eb="7">
      <t>トウ</t>
    </rPh>
    <phoneticPr fontId="4"/>
  </si>
  <si>
    <t>鉄道駅やバス停</t>
    <phoneticPr fontId="4"/>
  </si>
  <si>
    <t>食料品や日用品などが購入できる商業施設</t>
    <phoneticPr fontId="4"/>
  </si>
  <si>
    <t>銀行、郵便局やＡＴＭなどの金融関連施設</t>
    <phoneticPr fontId="4"/>
  </si>
  <si>
    <t xml:space="preserve">(4)
</t>
    <phoneticPr fontId="4"/>
  </si>
  <si>
    <t>子供連れで気軽に飲食できるファミリーレストランなどの飲食施設</t>
    <rPh sb="0" eb="2">
      <t>コドモ</t>
    </rPh>
    <rPh sb="2" eb="3">
      <t>ヅ</t>
    </rPh>
    <rPh sb="5" eb="7">
      <t>キガル</t>
    </rPh>
    <rPh sb="8" eb="10">
      <t>インショク</t>
    </rPh>
    <rPh sb="26" eb="28">
      <t>インショク</t>
    </rPh>
    <rPh sb="28" eb="30">
      <t>シセツ</t>
    </rPh>
    <phoneticPr fontId="4"/>
  </si>
  <si>
    <t>活発な地域活動</t>
    <rPh sb="0" eb="2">
      <t>カッパツ</t>
    </rPh>
    <rPh sb="3" eb="5">
      <t>チイキ</t>
    </rPh>
    <rPh sb="5" eb="7">
      <t>カツドウ</t>
    </rPh>
    <phoneticPr fontId="4"/>
  </si>
  <si>
    <t>次に例示するものなど、活発な地域活動が行われていること。</t>
    <rPh sb="0" eb="1">
      <t>ツギ</t>
    </rPh>
    <phoneticPr fontId="4"/>
  </si>
  <si>
    <t>自治会などによる季節行事や清掃活動</t>
    <phoneticPr fontId="4"/>
  </si>
  <si>
    <t>自治会や消防団などによる夜回りなどの防犯、防災活動</t>
    <phoneticPr fontId="4"/>
  </si>
  <si>
    <t>(4)</t>
    <phoneticPr fontId="4"/>
  </si>
  <si>
    <t>「子供110番の家」の取組</t>
    <rPh sb="1" eb="3">
      <t>コドモ</t>
    </rPh>
    <rPh sb="6" eb="7">
      <t>バン</t>
    </rPh>
    <rPh sb="8" eb="9">
      <t>イエ</t>
    </rPh>
    <rPh sb="11" eb="13">
      <t>トリクミ</t>
    </rPh>
    <phoneticPr fontId="4"/>
  </si>
  <si>
    <t>必須</t>
    <phoneticPr fontId="4"/>
  </si>
  <si>
    <t>選択</t>
    <rPh sb="0" eb="2">
      <t>センタク</t>
    </rPh>
    <phoneticPr fontId="4"/>
  </si>
  <si>
    <t>選択</t>
  </si>
  <si>
    <t>選択</t>
    <phoneticPr fontId="4"/>
  </si>
  <si>
    <t>□</t>
    <phoneticPr fontId="4"/>
  </si>
  <si>
    <t>■</t>
    <phoneticPr fontId="4"/>
  </si>
  <si>
    <t>必須</t>
    <rPh sb="0" eb="2">
      <t>ヒッス</t>
    </rPh>
    <phoneticPr fontId="4"/>
  </si>
  <si>
    <t>－</t>
    <phoneticPr fontId="4"/>
  </si>
  <si>
    <t>注１　各施設までの距離は直線距離による。建築物の敷地の主要な出入口から計測するものとする。</t>
  </si>
  <si>
    <t>注２　０～３歳児とその親が気軽に集まり、親同士が打ち解けた雰囲気の中で語り合い、子供同士も遊ぶことができる常設の施設。
　　国の地域子育て支援拠点事業の一つ</t>
    <phoneticPr fontId="4"/>
  </si>
  <si>
    <t>必須で該当する部位等がない場合チェック</t>
    <rPh sb="0" eb="2">
      <t>ヒッス</t>
    </rPh>
    <rPh sb="3" eb="5">
      <t>ガイトウ</t>
    </rPh>
    <rPh sb="7" eb="9">
      <t>ブイ</t>
    </rPh>
    <rPh sb="9" eb="10">
      <t>トウ</t>
    </rPh>
    <rPh sb="13" eb="15">
      <t>バアイ</t>
    </rPh>
    <phoneticPr fontId="4"/>
  </si>
  <si>
    <t>□</t>
  </si>
  <si>
    <t>段差解消</t>
  </si>
  <si>
    <t>住戸内の床は、次に掲げるものを除き、段差のない構造（５㎜以下の段差については、段差のないものとみなす。）とする。</t>
    <rPh sb="15" eb="16">
      <t>ノゾ</t>
    </rPh>
    <phoneticPr fontId="4"/>
  </si>
  <si>
    <t xml:space="preserve">(1)
</t>
    <phoneticPr fontId="4"/>
  </si>
  <si>
    <t>玄関の出入口の段差：くつずりと玄関外側の高低差が20㎜以下とし、かつ、くつずりと玄関土間の高低差が5㎜以下としたもの</t>
    <phoneticPr fontId="4"/>
  </si>
  <si>
    <t>玄関の上がりかまちの段差</t>
    <phoneticPr fontId="4"/>
  </si>
  <si>
    <t xml:space="preserve">(3)
</t>
    <phoneticPr fontId="4"/>
  </si>
  <si>
    <t>浴室の出入口の段差：20㎜以下の単純段差としたもの又は浴室内外の高低差が120㎜以下、またぎ高さ180㎜以下とし、かつ、手すりを設置したもの</t>
    <phoneticPr fontId="4"/>
  </si>
  <si>
    <t xml:space="preserve">(4)
</t>
  </si>
  <si>
    <t>バルコニーの出入口の段差：接地階を有しない住戸のバルコニーについては、次に掲げるもの並びにバルコニーと踏み段との段差及び踏み段とかまちの段差で180㎜以下の単純段差</t>
    <phoneticPr fontId="4"/>
  </si>
  <si>
    <t xml:space="preserve">ア
</t>
    <phoneticPr fontId="4"/>
  </si>
  <si>
    <t>180㎜（踏み段を設ける場合にあっては、360㎜）以下の単純段差としたもの</t>
    <phoneticPr fontId="4"/>
  </si>
  <si>
    <t xml:space="preserve">イ
</t>
    <phoneticPr fontId="4"/>
  </si>
  <si>
    <t>250㎜以下の単純段差とし、かつ、手すりを設置できるようにしたもの</t>
    <phoneticPr fontId="4"/>
  </si>
  <si>
    <t xml:space="preserve">ウ
</t>
    <phoneticPr fontId="4"/>
  </si>
  <si>
    <t>屋内側及び屋外側の高さが180㎜以下のまたぎ段差（踏み段を設ける場合にあっては、屋内側の高さが180㎜以下で屋外側の高さが360㎜以下のまたぎ段差）とし、かつ、手すりを設置できるようにしたもの</t>
    <phoneticPr fontId="4"/>
  </si>
  <si>
    <t xml:space="preserve">(5)
</t>
    <phoneticPr fontId="4"/>
  </si>
  <si>
    <t>居室の部分の床のうち次に掲げる基準に適合するものとその他の部分の床の300㎜以上450㎜以下の段差</t>
    <phoneticPr fontId="4"/>
  </si>
  <si>
    <t>面積が３㎡以上９㎡（当該居室の面積が18㎡以下の場合にあっては、当該面積の1/2）未満であること。</t>
    <phoneticPr fontId="4"/>
  </si>
  <si>
    <t>当該部分の面積の合計が、当該居室の面積の1/2未満であること。</t>
    <phoneticPr fontId="4"/>
  </si>
  <si>
    <t xml:space="preserve">ウ
</t>
    <phoneticPr fontId="4"/>
  </si>
  <si>
    <t>間口（工事を伴わない撤去等により確保できる部分の長さを含む。）が1,500㎜以上であること。</t>
    <phoneticPr fontId="4"/>
  </si>
  <si>
    <t>エ</t>
    <phoneticPr fontId="4"/>
  </si>
  <si>
    <t>その他の部分の床より高い位置にあること。</t>
    <phoneticPr fontId="4"/>
  </si>
  <si>
    <t>転落防止
・落下物による危険防止</t>
    <rPh sb="0" eb="2">
      <t>テンラク</t>
    </rPh>
    <rPh sb="6" eb="8">
      <t>ラッカ</t>
    </rPh>
    <rPh sb="8" eb="9">
      <t>ブツ</t>
    </rPh>
    <rPh sb="12" eb="14">
      <t>キケン</t>
    </rPh>
    <rPh sb="14" eb="16">
      <t>ボウシ</t>
    </rPh>
    <phoneticPr fontId="4"/>
  </si>
  <si>
    <t xml:space="preserve">(1)
</t>
    <phoneticPr fontId="4"/>
  </si>
  <si>
    <t xml:space="preserve">イ
</t>
    <phoneticPr fontId="4"/>
  </si>
  <si>
    <t xml:space="preserve">(2)
</t>
    <phoneticPr fontId="4"/>
  </si>
  <si>
    <t xml:space="preserve">(3)
</t>
    <phoneticPr fontId="4"/>
  </si>
  <si>
    <t>窓、開放廊下や階段の直下に道路、通路、出入口がある場合は、落下物による危険防止措置を講じること。</t>
    <rPh sb="2" eb="4">
      <t>カイホウ</t>
    </rPh>
    <rPh sb="42" eb="43">
      <t>コウ</t>
    </rPh>
    <phoneticPr fontId="4"/>
  </si>
  <si>
    <t>シックハウス対策</t>
  </si>
  <si>
    <t>防犯対策</t>
  </si>
  <si>
    <t>(1)</t>
    <phoneticPr fontId="4"/>
  </si>
  <si>
    <t>防犯対策用の鍵を使用する。</t>
    <phoneticPr fontId="4"/>
  </si>
  <si>
    <t xml:space="preserve">(2)
</t>
    <phoneticPr fontId="4"/>
  </si>
  <si>
    <t>界床の防音性の確保</t>
  </si>
  <si>
    <t>界床の仕様は次のいずれかとする。</t>
    <rPh sb="6" eb="7">
      <t>ツギ</t>
    </rPh>
    <phoneticPr fontId="4"/>
  </si>
  <si>
    <t xml:space="preserve">ア
</t>
    <phoneticPr fontId="4"/>
  </si>
  <si>
    <t>床スラブ厚が200mm以上（既存住宅にあっては、150mm以上）の鉄筋コンクリート造、鉄骨鉄筋コンクリート造若しくは鉄骨コンクリート造で普通コンクリートを用いた物又はこれらと同等の面密度を有するものとする。</t>
    <phoneticPr fontId="4"/>
  </si>
  <si>
    <t>木造の建築物については、遮音上有効な材料、工法を採用するなど、遮音性を確保するための方策を講じる。</t>
    <phoneticPr fontId="4"/>
  </si>
  <si>
    <t>界壁の防音性の確保</t>
    <phoneticPr fontId="4"/>
  </si>
  <si>
    <t>界壁の仕様は次のいずれかとする。</t>
    <rPh sb="6" eb="7">
      <t>ツギ</t>
    </rPh>
    <phoneticPr fontId="4"/>
  </si>
  <si>
    <t>界壁の厚みが180mm以上（既存住宅にあっては、150mm以上）の鉄筋コンクリート造、鉄骨鉄筋コンクリート造若しくは鉄骨コンクリート造で普通コンクリートを用いた物又はこれらと同等の面密度を有するものとする。</t>
    <phoneticPr fontId="4"/>
  </si>
  <si>
    <t>JIS A 1419-1（建築物及び建築部材の遮音性能の評価方法）による音響透過損失等級Rr-50等級相当以上とする。</t>
    <phoneticPr fontId="4"/>
  </si>
  <si>
    <t>コンセントボックス、スイッチボックスその他これらに類するものが、当該界壁の両側の対面する位置に当該界壁を欠き込んで設けない。
また、当該界壁にボード類が接着されている場合にあっては、当該界壁とボード類の間に接着モルタル等の点付けによる空隙が生じていない。</t>
    <phoneticPr fontId="4"/>
  </si>
  <si>
    <t>開口部の防音性の確保</t>
  </si>
  <si>
    <t>別表２－１　住戸内に関する基準（基本性能等に関する基準）</t>
    <phoneticPr fontId="4"/>
  </si>
  <si>
    <t>必須非対象</t>
    <rPh sb="0" eb="2">
      <t>ヒッス</t>
    </rPh>
    <rPh sb="2" eb="3">
      <t>ヒ</t>
    </rPh>
    <rPh sb="3" eb="5">
      <t>タイショウ</t>
    </rPh>
    <phoneticPr fontId="4"/>
  </si>
  <si>
    <t>必須</t>
  </si>
  <si>
    <t>別表２－２　住戸内に関する基準（単位空間別の基準）</t>
    <phoneticPr fontId="4"/>
  </si>
  <si>
    <t>玄関</t>
  </si>
  <si>
    <t>(1)</t>
    <phoneticPr fontId="4"/>
  </si>
  <si>
    <t>ドアストッパー、ドアクローザー</t>
    <phoneticPr fontId="4"/>
  </si>
  <si>
    <t>　　</t>
    <phoneticPr fontId="4"/>
  </si>
  <si>
    <t>(2)</t>
    <phoneticPr fontId="4"/>
  </si>
  <si>
    <t>(2)</t>
    <phoneticPr fontId="4"/>
  </si>
  <si>
    <t>ベビーカー等置場</t>
    <phoneticPr fontId="4"/>
  </si>
  <si>
    <t>玄関へのスペース確保が難しい場合は、共用玄関等敷地内に認定住戸数の３分の２以上の住戸が各１㎡以上を確保できるスペースを確保する。</t>
    <phoneticPr fontId="4"/>
  </si>
  <si>
    <t>(3)</t>
    <phoneticPr fontId="4"/>
  </si>
  <si>
    <t>(3)</t>
    <phoneticPr fontId="4"/>
  </si>
  <si>
    <t>手すりの設置</t>
    <phoneticPr fontId="4"/>
  </si>
  <si>
    <t>手すりの設置</t>
    <phoneticPr fontId="4"/>
  </si>
  <si>
    <t>玄関の出入りのサポートのための手すりの設置がされているか、設置できる構造になっている。</t>
    <phoneticPr fontId="4"/>
  </si>
  <si>
    <t>補助照明の設置</t>
    <phoneticPr fontId="4"/>
  </si>
  <si>
    <t>玄関や住戸内廊下に人感センサー付きの照明又は足元灯等の補助照明を設置する。</t>
    <phoneticPr fontId="4"/>
  </si>
  <si>
    <t>洗面所・脱衣所</t>
  </si>
  <si>
    <t>利便性への配慮</t>
    <phoneticPr fontId="4"/>
  </si>
  <si>
    <t>利便性への配慮</t>
    <phoneticPr fontId="4"/>
  </si>
  <si>
    <t>洗面所暖房機の設置</t>
    <phoneticPr fontId="4"/>
  </si>
  <si>
    <t>浴室</t>
  </si>
  <si>
    <t>進入防止錠等の設置</t>
    <rPh sb="0" eb="2">
      <t>シンニュウ</t>
    </rPh>
    <phoneticPr fontId="4"/>
  </si>
  <si>
    <t>浴室のドアには、子供の進入を防止する鍵をおおむね床上1,400㎜以上の高さに設置する。</t>
    <phoneticPr fontId="4"/>
  </si>
  <si>
    <t>また、浴室の鍵は、外からの解錠が可能なものとする。</t>
    <phoneticPr fontId="4"/>
  </si>
  <si>
    <t>滑りにくい床素材</t>
    <phoneticPr fontId="4"/>
  </si>
  <si>
    <t>浴室の床は水に濡れても滑りにくい仕上げとする。</t>
    <phoneticPr fontId="4"/>
  </si>
  <si>
    <t>浴槽への出入りのための手すりを設置する。</t>
    <phoneticPr fontId="4"/>
  </si>
  <si>
    <t>広さの確保</t>
    <phoneticPr fontId="4"/>
  </si>
  <si>
    <t>広さの確保</t>
    <phoneticPr fontId="4"/>
  </si>
  <si>
    <t>内法で短辺1,200mm以上、かつ、広さ1.9㎡以上とする。</t>
    <phoneticPr fontId="4"/>
  </si>
  <si>
    <t>内法で短辺1,400mm以上、かつ、広さ2.5㎡以上とする。</t>
    <phoneticPr fontId="4"/>
  </si>
  <si>
    <t>(5)</t>
    <phoneticPr fontId="4"/>
  </si>
  <si>
    <t>利便性の配慮及び火傷防止</t>
    <phoneticPr fontId="4"/>
  </si>
  <si>
    <t>水栓金具は給湯温度の制御が可能なサーモスタット式水栓金具等とする。</t>
    <phoneticPr fontId="4"/>
  </si>
  <si>
    <t>カラン等の給湯のための水栓金具は、カランそのものが埋め込み式になっているか、火傷防止カバーが設置されている等の危険防止措置がなされている。</t>
    <phoneticPr fontId="4"/>
  </si>
  <si>
    <t>(6)</t>
    <phoneticPr fontId="4"/>
  </si>
  <si>
    <t>浴室暖房乾燥機の設置</t>
    <phoneticPr fontId="4"/>
  </si>
  <si>
    <t>浴室暖房乾燥設備を設置する。</t>
    <phoneticPr fontId="4"/>
  </si>
  <si>
    <t>トイレ</t>
  </si>
  <si>
    <t>長辺が、内法寸法で1,300㎜以上か、便器の前方又は側方について、便器と壁の距離（ドアの開放により確保できる部分を含む。）が500㎜以上を確保する。</t>
    <phoneticPr fontId="4"/>
  </si>
  <si>
    <t>手すりを設置する。</t>
    <phoneticPr fontId="4"/>
  </si>
  <si>
    <t>外から解錠できる鍵</t>
    <phoneticPr fontId="4"/>
  </si>
  <si>
    <t>扉に外側から解錠できる鍵を設置する。</t>
    <phoneticPr fontId="4"/>
  </si>
  <si>
    <t>外開き又は引き戸の設置</t>
    <rPh sb="0" eb="1">
      <t>ソト</t>
    </rPh>
    <rPh sb="1" eb="2">
      <t>ヒラ</t>
    </rPh>
    <rPh sb="3" eb="4">
      <t>マタ</t>
    </rPh>
    <rPh sb="5" eb="6">
      <t>ヒ</t>
    </rPh>
    <rPh sb="7" eb="8">
      <t>ド</t>
    </rPh>
    <rPh sb="9" eb="11">
      <t>セッチ</t>
    </rPh>
    <phoneticPr fontId="4"/>
  </si>
  <si>
    <t>外開き又は引き戸を設置する。</t>
    <rPh sb="0" eb="1">
      <t>ソト</t>
    </rPh>
    <rPh sb="1" eb="2">
      <t>ヒラ</t>
    </rPh>
    <rPh sb="3" eb="4">
      <t>マタ</t>
    </rPh>
    <rPh sb="5" eb="6">
      <t>ヒ</t>
    </rPh>
    <rPh sb="7" eb="8">
      <t>ド</t>
    </rPh>
    <rPh sb="9" eb="11">
      <t>セッチ</t>
    </rPh>
    <phoneticPr fontId="4"/>
  </si>
  <si>
    <t>台所</t>
  </si>
  <si>
    <t>対面式キッチンなど子供への目線の確保等</t>
  </si>
  <si>
    <t>親が家事をしながら子供の様子を見守ることができるよう、対面式キッチンなど、台所から居間や食事室を見通せる配置・構造とする。</t>
  </si>
  <si>
    <t>親子の交流が生まれる広さの確保</t>
    <phoneticPr fontId="4"/>
  </si>
  <si>
    <t>親子が一緒に作業できるよう、ダイニングとキッチンを合わせた広さとして、10㎡以上を目安に動線や広さにも配慮した間取りとする。</t>
    <phoneticPr fontId="4"/>
  </si>
  <si>
    <t>チャイルドフェンスの設置等</t>
    <phoneticPr fontId="4"/>
  </si>
  <si>
    <t>調理器具等幼児にとって危険なものが多くある台所へ子供が進入しないような措置として、チャイルドフェンス等が設置できるよう、キッチン入口の形状の工夫や、壁下地を設ける。</t>
  </si>
  <si>
    <t>危険防止設備等の設置</t>
    <phoneticPr fontId="4"/>
  </si>
  <si>
    <t>コンロ等の調理器はチャイルドロック機能を備えたものにする。</t>
    <phoneticPr fontId="4"/>
  </si>
  <si>
    <t>建具</t>
  </si>
  <si>
    <t>開き戸</t>
    <phoneticPr fontId="4"/>
  </si>
  <si>
    <t>引き戸</t>
    <phoneticPr fontId="4"/>
  </si>
  <si>
    <t>引き残しが確保できない場合は、軽量かつ自動でゆっくり閉まる機能等を備えた引き戸を使用する。</t>
    <rPh sb="33" eb="34">
      <t>ソナ</t>
    </rPh>
    <phoneticPr fontId="4"/>
  </si>
  <si>
    <t>折戸</t>
    <phoneticPr fontId="4"/>
  </si>
  <si>
    <t>扉の取っ手など</t>
    <rPh sb="0" eb="1">
      <t>トビラ</t>
    </rPh>
    <phoneticPr fontId="4"/>
  </si>
  <si>
    <t>取っ手をレバーハンドルやプッシュハンドル等の開閉の容易なものとするなど、取っ手、引き手は使いやすい形状とするとともに、取っ手は面が取られた形状とするなど、安全性に配慮したものとする。</t>
    <rPh sb="59" eb="60">
      <t>ト</t>
    </rPh>
    <rPh sb="61" eb="62">
      <t>テ</t>
    </rPh>
    <phoneticPr fontId="4"/>
  </si>
  <si>
    <t>ドア内のガラス</t>
    <phoneticPr fontId="4"/>
  </si>
  <si>
    <t>居室</t>
  </si>
  <si>
    <t>スイッチ</t>
    <phoneticPr fontId="4"/>
  </si>
  <si>
    <t>照明のスイッチを床上900㎜程度の高さに設置し、ワイドスイッチにすることにより、子供でも使いやすいものとする。</t>
  </si>
  <si>
    <t>コンセント</t>
    <phoneticPr fontId="4"/>
  </si>
  <si>
    <t>子供がコンセントの差込口を濡れた手で触ったり、金属を差し込んだりすることによる事故を防止するため、シャッター付きコンセントを使用する。</t>
    <phoneticPr fontId="4"/>
  </si>
  <si>
    <t>収納スペースの確保</t>
    <phoneticPr fontId="4"/>
  </si>
  <si>
    <t>収納スペースは、収納率（次式で算出したもの）を８％以上確保する。</t>
    <phoneticPr fontId="4"/>
  </si>
  <si>
    <t>＜算定式＞ 
（S1＋S2）／当該住戸の専有部分の面積（㎡）×100 
　S1：高さ180cm以上の収納部分の水平投影面積（㎡) 
　S2：高さ180cm未満の収納部分の水平投影面積(㎡)
　　　×（当該収納部分の高さ（cm）／180）</t>
    <phoneticPr fontId="4"/>
  </si>
  <si>
    <t>室内物干しスペースの設置</t>
    <phoneticPr fontId="4"/>
  </si>
  <si>
    <t>使用しない時には取り外し可能な吊り下げ式やワイヤー物干しを室内に設置する。</t>
    <phoneticPr fontId="4"/>
  </si>
  <si>
    <t>壁等の出隅の面取り</t>
    <phoneticPr fontId="4"/>
  </si>
  <si>
    <t>家具等の転倒防止</t>
    <phoneticPr fontId="4"/>
  </si>
  <si>
    <t>壁に付け長押を設置する等、家具の転倒防止措置を講じることのできるような構造とする。</t>
    <rPh sb="4" eb="6">
      <t>なげし</t>
    </rPh>
    <phoneticPr fontId="4" type="Hiragana" alignment="center"/>
  </si>
  <si>
    <t>(7)</t>
    <phoneticPr fontId="4"/>
  </si>
  <si>
    <t>バルコニー</t>
  </si>
  <si>
    <t>足掛かり等への配慮</t>
    <rPh sb="1" eb="2">
      <t>ガ</t>
    </rPh>
    <phoneticPr fontId="4"/>
  </si>
  <si>
    <t>子供のバルコニーからの転落、転倒するのを防ぐため次の対策を講じる。</t>
    <rPh sb="24" eb="25">
      <t>つぎ</t>
    </rPh>
    <phoneticPr fontId="4" type="Hiragana" alignment="center"/>
  </si>
  <si>
    <t>ア</t>
    <phoneticPr fontId="4"/>
  </si>
  <si>
    <t>手すり子の形状を足掛かりにならない形状とする。</t>
    <rPh sb="9" eb="10">
      <t>ガ</t>
    </rPh>
    <phoneticPr fontId="4"/>
  </si>
  <si>
    <t>イ</t>
    <phoneticPr fontId="4"/>
  </si>
  <si>
    <t>室外機を手すり側に置かない。</t>
    <phoneticPr fontId="4"/>
  </si>
  <si>
    <t>物干し金物及び物干し竿が収納時も含め、足掛かりにならないようにする。</t>
    <rPh sb="10" eb="11">
      <t>ざお</t>
    </rPh>
    <phoneticPr fontId="4" type="Hiragana" alignment="center"/>
  </si>
  <si>
    <t xml:space="preserve">エ
</t>
    <phoneticPr fontId="4"/>
  </si>
  <si>
    <t>避難ハッチの設置に当たっては、子供が容易に開けられないようにチャイルドロック等の安全機能が付いたものを使用する（消防の指導により使用できない場合はその限りではない）。</t>
    <rPh sb="45" eb="46">
      <t>ツ</t>
    </rPh>
    <phoneticPr fontId="4"/>
  </si>
  <si>
    <t>スロップシンクの設置</t>
    <phoneticPr fontId="4"/>
  </si>
  <si>
    <t>スロップシンクをバルコニー等に設置する。ただし、これらによじ登って手すりから転落することを防止するために、これらの設備は手すりから600㎜以上の距離を確保して設置するなどの転落防止措置を講じる。</t>
    <phoneticPr fontId="4"/>
  </si>
  <si>
    <t>住戸内通路及び出入口</t>
  </si>
  <si>
    <t>住戸内通路の幅員</t>
    <phoneticPr fontId="4"/>
  </si>
  <si>
    <t>住戸内通路の幅員は、780㎜（柱等の箇所にあっては750㎜）以上を確保する。</t>
    <phoneticPr fontId="4"/>
  </si>
  <si>
    <t>住戸内出入口の幅員</t>
    <phoneticPr fontId="4"/>
  </si>
  <si>
    <t>住戸内の出入口（バルコニーの出入口及び勝手口等の出入口を除く）の幅員（玄関及び浴室の出入口については、開き戸にあっては建具の厚み、引き戸にあっては引き残しを勘案した通行上有効な幅員とし、玄関及び浴室以外の出入口については、軽微な改造により確保できる部分の長さを含む。）は750㎜（浴室の出入口にあっては600㎜）以上を確保する。</t>
    <phoneticPr fontId="4"/>
  </si>
  <si>
    <t>住戸内階段</t>
  </si>
  <si>
    <t>勾配等</t>
    <phoneticPr fontId="4"/>
  </si>
  <si>
    <t>住戸内に設ける階段は、次に掲げる基準に適合しているものとする。ただし、ホームエレベーターが設けられている場合を除く。</t>
    <rPh sb="55" eb="56">
      <t>ノゾ</t>
    </rPh>
    <phoneticPr fontId="4"/>
  </si>
  <si>
    <t>勾配が22/21以下で、けあげの寸法の2倍と踏面の寸法の和が550㎜以上650㎜以下であり、かつ、踏面の寸法が195㎜以上であること。</t>
    <phoneticPr fontId="4"/>
  </si>
  <si>
    <t>蹴込みが30㎜以下であること。</t>
    <phoneticPr fontId="4"/>
  </si>
  <si>
    <t>アに掲げる各部の寸法は、回り階段の部分においては、踏面の狭い方の端から300㎜の位置における寸法とすること。ただし、次のいずれかに該当する部分にあっては、アの規定のうち各部の寸法に関するものは適用しないものとする。</t>
    <phoneticPr fontId="4"/>
  </si>
  <si>
    <t xml:space="preserve">(ｳ)
</t>
    <phoneticPr fontId="4"/>
  </si>
  <si>
    <t>少なくとも片側（勾配が45度を超える場合は両側）に、かつ、踏面の先端からの高さが800㎜から850㎜までの位置に設けられている。</t>
    <phoneticPr fontId="4"/>
  </si>
  <si>
    <t>転落事故等、危険が伴うと考えられる場所への子供の進入を防止するため、チャイルドフェンス等が設置できるよう、壁下地を設ける。</t>
  </si>
  <si>
    <t>その他</t>
    <rPh sb="2" eb="3">
      <t>タ</t>
    </rPh>
    <phoneticPr fontId="4"/>
  </si>
  <si>
    <t>その他、子育てに配慮した住宅計画における工夫を行っている。</t>
    <rPh sb="2" eb="3">
      <t>タ</t>
    </rPh>
    <rPh sb="4" eb="6">
      <t>コソダ</t>
    </rPh>
    <rPh sb="8" eb="10">
      <t>ハイリョ</t>
    </rPh>
    <rPh sb="12" eb="14">
      <t>ジュウタク</t>
    </rPh>
    <rPh sb="14" eb="16">
      <t>ケイカク</t>
    </rPh>
    <rPh sb="20" eb="22">
      <t>クフウ</t>
    </rPh>
    <rPh sb="23" eb="24">
      <t>オコナ</t>
    </rPh>
    <phoneticPr fontId="4"/>
  </si>
  <si>
    <t>別表３－１　共用部分に関する基準（基本性能等に関する基準）</t>
    <phoneticPr fontId="4"/>
  </si>
  <si>
    <t>転落防止
・落下物による危険防止</t>
    <phoneticPr fontId="4"/>
  </si>
  <si>
    <t>直接外部に開放されている共用廊下及び共用階段等には、転落を防止するため手すりを設置し、安全性に配慮する。</t>
    <phoneticPr fontId="4"/>
  </si>
  <si>
    <t>入居者の日常の利用に供する屋上の手すりは、床面から1,800mm以上の高さに達するよう設置すること。</t>
    <phoneticPr fontId="4"/>
  </si>
  <si>
    <t>窓、開放廊下や階段の直下に道路、通路、出入口がある場合は、落下物による危険防止措置を講じること。</t>
    <phoneticPr fontId="4"/>
  </si>
  <si>
    <t>転倒防止</t>
  </si>
  <si>
    <t>玄関から道路に至る通路及び共用階段、共用階段、共用廊下等の床の床面は、雨に濡れる等の使用環境を考慮した上で、子供や妊婦が安全に利用できるよう、滑りにくい材料を使用する。</t>
    <rPh sb="79" eb="81">
      <t>シヨウ</t>
    </rPh>
    <phoneticPr fontId="4"/>
  </si>
  <si>
    <t>別表３－２　共用部分に関する基準（単位空間別の基準）</t>
    <phoneticPr fontId="4"/>
  </si>
  <si>
    <t>アプローチ、共用廊下</t>
  </si>
  <si>
    <t xml:space="preserve">(1)
</t>
    <phoneticPr fontId="4"/>
  </si>
  <si>
    <t>各戸から敷地外までの経路のうち、一つ以上を特定経路として、段差を設けない経路とする（2階建ての場合は1階にある住戸から敷地外までの経路とする。）。</t>
    <rPh sb="16" eb="17">
      <t>ヒト</t>
    </rPh>
    <phoneticPr fontId="4"/>
  </si>
  <si>
    <t>特定経路にかかる排水溝には、ベビーカーの車輪が挟まらない溝蓋を設置する。</t>
    <phoneticPr fontId="4"/>
  </si>
  <si>
    <t xml:space="preserve">ア
</t>
    <phoneticPr fontId="4"/>
  </si>
  <si>
    <t>傾斜路の幅員は、階段に代わるものは1.2m以上、階段に併設するものは0.9m以上とし、勾配は1/12以下とする。高さが80mm以下の場合は1/8を超えないものとすることができる。</t>
    <phoneticPr fontId="4"/>
  </si>
  <si>
    <t>高さが750㎜を超える箇所に設ける場合にあっては、高さ750㎜ごとに踏幅が1,500㎜以上の踊り場を設ける。</t>
    <phoneticPr fontId="4"/>
  </si>
  <si>
    <t xml:space="preserve">エ
</t>
    <phoneticPr fontId="4"/>
  </si>
  <si>
    <t>傾斜路の始点又は終点に、ベビーカーや車いす等が安全に停止できる平坦な部分を設け、両側に側壁又は立ち上がりを設ける。</t>
    <phoneticPr fontId="4"/>
  </si>
  <si>
    <t xml:space="preserve">(4)
</t>
    <phoneticPr fontId="4"/>
  </si>
  <si>
    <t>エレベーター</t>
  </si>
  <si>
    <t>地上階数３以上の場合は、エレベーターを設置する。設置する場合は次の基準に適合していること。</t>
    <phoneticPr fontId="4"/>
  </si>
  <si>
    <t>出入口有効幅員800㎜以上、奥行き1,150㎜以上とする。</t>
    <phoneticPr fontId="4"/>
  </si>
  <si>
    <t>かご内を見渡せる窓又は防犯カメラを設置する。</t>
    <rPh sb="9" eb="10">
      <t>マタ</t>
    </rPh>
    <phoneticPr fontId="4"/>
  </si>
  <si>
    <t>非常時に外部に連絡できる装置が設置されているなど、安全に対処できるよう配慮されている。</t>
    <phoneticPr fontId="4"/>
  </si>
  <si>
    <t>(4)</t>
  </si>
  <si>
    <t>かご内の操作盤は、誰もが簡単に操作できるものとし、また、混雑時でも手が届きやすい位置に設ける。</t>
    <phoneticPr fontId="4"/>
  </si>
  <si>
    <t>共用階段</t>
  </si>
  <si>
    <t>共用階段の形状等は次の基準に適合していること。</t>
    <phoneticPr fontId="4"/>
  </si>
  <si>
    <t>けあげの寸法は200㎜以下、踏面の寸法は240㎜以上及び蹴込み寸法は30㎜以下とする。</t>
    <phoneticPr fontId="4"/>
  </si>
  <si>
    <t>最上段の通路等への食い込み及び最下段の通路等への突出を避ける。</t>
    <phoneticPr fontId="4"/>
  </si>
  <si>
    <t>ウ</t>
    <phoneticPr fontId="4"/>
  </si>
  <si>
    <t>蹴込み板を設置し、段鼻を突出させないようにする。</t>
    <phoneticPr fontId="4"/>
  </si>
  <si>
    <t>踏面にはノンスリップを設け、踏面と同一面とする。</t>
    <phoneticPr fontId="4"/>
  </si>
  <si>
    <t xml:space="preserve">オ
</t>
    <phoneticPr fontId="4"/>
  </si>
  <si>
    <t>階段及び踊り場の幅は以下による。ただし、屋上又は直上階のみに通じる共用階段及びその踊り場の幅は、850㎜以上とすることができる。</t>
    <phoneticPr fontId="4"/>
  </si>
  <si>
    <t xml:space="preserve">カ
</t>
    <phoneticPr fontId="4"/>
  </si>
  <si>
    <t>転倒防止のため、手すりを踏面からの高さが800㎜から850㎜程度の高さの位置に設ける。手すりの端部は200㎜以上水平に伸ばすこととし、端部を壁面又は下部に曲げること。</t>
    <phoneticPr fontId="4"/>
  </si>
  <si>
    <t xml:space="preserve">キ
</t>
    <phoneticPr fontId="4"/>
  </si>
  <si>
    <t>２段手すりを設置する場合は、上段が850㎜程度、下段が650㎜程度の高さとする。</t>
    <rPh sb="34" eb="35">
      <t>タカ</t>
    </rPh>
    <phoneticPr fontId="4"/>
  </si>
  <si>
    <t>ク</t>
    <phoneticPr fontId="4"/>
  </si>
  <si>
    <t>踊り場にも連続した手すりを設置する。</t>
    <phoneticPr fontId="4"/>
  </si>
  <si>
    <t xml:space="preserve">ケ
</t>
    <phoneticPr fontId="4"/>
  </si>
  <si>
    <t>共用階段の段差がある部分の照明は、段鼻等がはっきり認識できる照明、角度、位置とする。</t>
    <phoneticPr fontId="4"/>
  </si>
  <si>
    <t>足元灯を使用し、安全面での更なる配慮をする。</t>
    <phoneticPr fontId="4"/>
  </si>
  <si>
    <t>共用玄関</t>
  </si>
  <si>
    <t>共用玄関は次の基準に適合していること。</t>
    <rPh sb="5" eb="6">
      <t>ツギ</t>
    </rPh>
    <phoneticPr fontId="4"/>
  </si>
  <si>
    <t>幅員800㎜以上とする。</t>
    <phoneticPr fontId="4"/>
  </si>
  <si>
    <t>共用玄関の扉は自動ドアとし、前後に段差を設けない。</t>
    <phoneticPr fontId="4"/>
  </si>
  <si>
    <t>共用玄関付近に郵便受けを設置する。</t>
    <phoneticPr fontId="4"/>
  </si>
  <si>
    <t>管理人室を設ける場合は、共用玄関を見渡せる位置又は近接する位置へ設置する。</t>
    <phoneticPr fontId="4"/>
  </si>
  <si>
    <t>共用玄関は、周囲からの見通しが確保された位置にあること又は防犯カメラの設置等により見通しを補完する対策が講じられていること。</t>
    <phoneticPr fontId="4"/>
  </si>
  <si>
    <t>共用玄関の扉をオートロックにする場合は、共用玄関以外の共用出入口を自動施錠機能付きの鍵を備えたドアとする。</t>
    <rPh sb="5" eb="6">
      <t>トビラ</t>
    </rPh>
    <phoneticPr fontId="4"/>
  </si>
  <si>
    <t>宅配ボックスを設置する。</t>
    <phoneticPr fontId="4"/>
  </si>
  <si>
    <t>危険個所等への進入防止</t>
    <rPh sb="7" eb="9">
      <t>シンニュウ</t>
    </rPh>
    <phoneticPr fontId="4"/>
  </si>
  <si>
    <t>屋上、受水槽、機械室等、子供にとって危険な箇所に簡単に進入できないよう、柵の設置や鍵を設置する等の対策を講じる（消防の指導により設置できない場合はその限りではない）。</t>
    <rPh sb="21" eb="23">
      <t>カショ</t>
    </rPh>
    <rPh sb="27" eb="29">
      <t>シンニュウ</t>
    </rPh>
    <rPh sb="41" eb="42">
      <t>カギ</t>
    </rPh>
    <rPh sb="64" eb="66">
      <t>セッチ</t>
    </rPh>
    <phoneticPr fontId="4"/>
  </si>
  <si>
    <t>ごみ集積所</t>
  </si>
  <si>
    <t>所管の自治体と事前に協議を行い、居住世帯数や分別方法等に合わせたごみ集積所を設置する。</t>
    <rPh sb="0" eb="2">
      <t>ショカン</t>
    </rPh>
    <phoneticPr fontId="4"/>
  </si>
  <si>
    <t>自転車置場</t>
    <phoneticPr fontId="4"/>
  </si>
  <si>
    <t>別表４　子育て支援施設やキッズルーム等に関する基準</t>
    <phoneticPr fontId="4"/>
  </si>
  <si>
    <t>子育て支援施設</t>
  </si>
  <si>
    <t>子育て支援施設の設置に当たっては、施設の用途により関係法令、基準等を遵守すること。
また、公共施設の場合は当該施設の所管となる自治体と事前に協議を行うこと。</t>
    <phoneticPr fontId="4"/>
  </si>
  <si>
    <t>なお、認可外保育施設の設置に当たっては、認可外保育施設に対する指導監督要綱（昭和57年６月15日付56福児母第990号。（以下「指導要綱」という。））に定める認可外保育施設指導監督基準を遵守するとともに、設置後直ちに指導要綱に定める届出を行うこと。</t>
    <phoneticPr fontId="4"/>
  </si>
  <si>
    <t>また、一般住宅部分と動線や配管等を分離すること。</t>
    <phoneticPr fontId="4"/>
  </si>
  <si>
    <t>キッズルーム</t>
  </si>
  <si>
    <t>キッズルームを設置する場合、仕様等については別表２及び別表３の規定を準用するほか、以下に例示するようなものでキッズルームを運営する上で有効と認められる設備、備品を設ける。</t>
    <phoneticPr fontId="4"/>
  </si>
  <si>
    <t>授乳やおむつ替えのできるスペース</t>
    <phoneticPr fontId="4"/>
  </si>
  <si>
    <t>共用トイレ</t>
    <phoneticPr fontId="4"/>
  </si>
  <si>
    <t>テーブル、椅子等の歓談用の家具</t>
    <phoneticPr fontId="4"/>
  </si>
  <si>
    <t>本、おもちゃ等の収納スペース</t>
    <phoneticPr fontId="4"/>
  </si>
  <si>
    <t>集会室や交流スペース</t>
  </si>
  <si>
    <t>集会室や交流スペースを設置する場合、仕様等については別表２及び別表３の規定を準用する。ただし、施設の用途により関係する法令、基準等の定めがある場合は、それぞれの法令、基準等を遵守すること。</t>
    <rPh sb="29" eb="30">
      <t>オヨ</t>
    </rPh>
    <phoneticPr fontId="4"/>
  </si>
  <si>
    <t>集会室、交流スペースは前項のキッズルームを兼ねることができる。その場合は前項の基準を満たす。</t>
    <phoneticPr fontId="4"/>
  </si>
  <si>
    <t>屋外スペース</t>
  </si>
  <si>
    <t>屋外スペースを設置する場合、以下に例示するような居住者のコミュニティ形成上、有効と認められる設備、備品を設ける。</t>
    <phoneticPr fontId="4"/>
  </si>
  <si>
    <t>砂場や滑り台</t>
    <phoneticPr fontId="4"/>
  </si>
  <si>
    <t>共用の手洗い場やトイレ</t>
    <phoneticPr fontId="4"/>
  </si>
  <si>
    <t>ベンチや日陰スペース</t>
    <phoneticPr fontId="4"/>
  </si>
  <si>
    <t>植栽、芝生、花壇</t>
    <phoneticPr fontId="4"/>
  </si>
  <si>
    <t xml:space="preserve">(2)
</t>
    <phoneticPr fontId="4"/>
  </si>
  <si>
    <t>住民同士で野菜等を育てることで交流を図るための菜園スペースを設置する場合、以下に例示する居住者のコミュニティ形成上、有効と認められる設備、備品を設ける。</t>
    <rPh sb="2" eb="4">
      <t>ドウシ</t>
    </rPh>
    <phoneticPr fontId="4"/>
  </si>
  <si>
    <t>散水や手洗いのできる水栓</t>
    <phoneticPr fontId="4"/>
  </si>
  <si>
    <t>共用道具を収納する物置</t>
    <phoneticPr fontId="4"/>
  </si>
  <si>
    <t>収穫した作物を調理する設備</t>
    <phoneticPr fontId="4"/>
  </si>
  <si>
    <t>近隣保育施設等と連携した育児相談や一時預かりサービスの提供</t>
  </si>
  <si>
    <t>近隣医療施設等と連携した夜間診療や訪問診療などの実施</t>
  </si>
  <si>
    <t>ベビーシッターなどの訪問保育サービス</t>
    <rPh sb="10" eb="12">
      <t>ホウモン</t>
    </rPh>
    <rPh sb="12" eb="14">
      <t>ホイク</t>
    </rPh>
    <phoneticPr fontId="4"/>
  </si>
  <si>
    <t>子育て等の電話相談実施団体と連携した相談サービスの提供</t>
  </si>
  <si>
    <t>その他子育て支援サービスとして知事が認めたもの</t>
  </si>
  <si>
    <t>区市町村からの意見の反映</t>
    <phoneticPr fontId="4"/>
  </si>
  <si>
    <t>要綱第４に規定する、区市町村からの子育て支援施設等設置又は子育て支援サービス提供に関する意見を反映して、子育て支援施設等の設置又は子育て支援サービスの提供を実施すること。</t>
    <phoneticPr fontId="4"/>
  </si>
  <si>
    <t>別表６　区市町村からの意見の反映に関する基準</t>
    <phoneticPr fontId="4"/>
  </si>
  <si>
    <t>住宅計画、募集から入居までの配慮事項</t>
    <rPh sb="0" eb="2">
      <t>ジュウタク</t>
    </rPh>
    <rPh sb="2" eb="4">
      <t>ケイカク</t>
    </rPh>
    <phoneticPr fontId="4"/>
  </si>
  <si>
    <t>入居要件等の設定における配慮</t>
    <rPh sb="0" eb="2">
      <t>ニュウキョ</t>
    </rPh>
    <rPh sb="2" eb="5">
      <t>ヨウケントウ</t>
    </rPh>
    <rPh sb="6" eb="8">
      <t>セッテイ</t>
    </rPh>
    <rPh sb="12" eb="14">
      <t>ハイリョ</t>
    </rPh>
    <phoneticPr fontId="4"/>
  </si>
  <si>
    <t>以下に例示するものなど、子育て世帯の入居への配慮をすること。</t>
    <rPh sb="12" eb="14">
      <t>コソダ</t>
    </rPh>
    <rPh sb="15" eb="17">
      <t>セタイ</t>
    </rPh>
    <rPh sb="18" eb="20">
      <t>ニュウキョ</t>
    </rPh>
    <rPh sb="22" eb="24">
      <t>ハイリョ</t>
    </rPh>
    <phoneticPr fontId="4"/>
  </si>
  <si>
    <t>低層階を子育て世帯向けとし、上階をその他世帯向けとする。</t>
    <rPh sb="22" eb="23">
      <t>ム</t>
    </rPh>
    <phoneticPr fontId="4"/>
  </si>
  <si>
    <t>適切なタイミングでの必要な情報の提供</t>
    <phoneticPr fontId="4"/>
  </si>
  <si>
    <t>以下に例示するものなど、必要な情報を提供すること。</t>
    <phoneticPr fontId="4"/>
  </si>
  <si>
    <t>入居者募集時</t>
    <rPh sb="2" eb="3">
      <t>シャ</t>
    </rPh>
    <rPh sb="3" eb="5">
      <t>ボシュウ</t>
    </rPh>
    <rPh sb="5" eb="6">
      <t>ジ</t>
    </rPh>
    <phoneticPr fontId="4"/>
  </si>
  <si>
    <t xml:space="preserve">(ｱ)
</t>
    <phoneticPr fontId="4"/>
  </si>
  <si>
    <t>子育て支援施設の併設、子育て支援サービスの提供、子育て支援のための設備の工夫、地域の子育て支援情報などを募集・販売広告やホームページ等に掲載する。</t>
    <phoneticPr fontId="4"/>
  </si>
  <si>
    <t xml:space="preserve">(ｲ)
</t>
    <phoneticPr fontId="4"/>
  </si>
  <si>
    <t>認可保育所等入所選考が一般公募となる子育て支援施設の併設の場合、居住者優先入所制度等はないことを確実に説明する。</t>
    <phoneticPr fontId="4"/>
  </si>
  <si>
    <t xml:space="preserve">(ｳ)
</t>
    <phoneticPr fontId="4"/>
  </si>
  <si>
    <t xml:space="preserve">(ｴ)
</t>
    <phoneticPr fontId="4"/>
  </si>
  <si>
    <t>子育て世帯以外の世帯の応募があった場合は、当該住宅が子育てに配慮した住宅であることを説明する。</t>
    <phoneticPr fontId="4"/>
  </si>
  <si>
    <t xml:space="preserve">(ｵ)
</t>
    <phoneticPr fontId="4"/>
  </si>
  <si>
    <t>既存住宅の空き家で認定を取得し、子育て世帯を募集する場合においても、既存の居住者に対して子育て世帯を募集する旨を周知する。</t>
    <phoneticPr fontId="4"/>
  </si>
  <si>
    <t>入居者契約時</t>
    <rPh sb="3" eb="5">
      <t>ケイヤク</t>
    </rPh>
    <phoneticPr fontId="4"/>
  </si>
  <si>
    <t xml:space="preserve">(ｱ)
</t>
    <phoneticPr fontId="4"/>
  </si>
  <si>
    <t>入居者募集時に情報提供した各種情報について、改めて資料等により分かりやすく説明する。</t>
    <phoneticPr fontId="4"/>
  </si>
  <si>
    <t>入居者が子育て支援サービスの個別契約等を締結する必要がある場合、関連事業者が連携し、売買契約や賃貸契約時に当該契約が締結できるよう配慮する。</t>
    <phoneticPr fontId="4"/>
  </si>
  <si>
    <t>自転車置場やごみ集積所等共用部分について、駐輪位置等やごみ出しのルールを定め、確実に説明する。</t>
    <phoneticPr fontId="4"/>
  </si>
  <si>
    <t>子育て支援サービスの提供における配慮</t>
    <rPh sb="16" eb="18">
      <t>ハイリョ</t>
    </rPh>
    <phoneticPr fontId="4"/>
  </si>
  <si>
    <t>サービス提供に当たり、必要に応じて費用負担や運用ルールを定めること。特に共用部分の使用ルール、管理ルール等は確実に定めること。</t>
    <phoneticPr fontId="4"/>
  </si>
  <si>
    <t xml:space="preserve">イ
</t>
    <phoneticPr fontId="4"/>
  </si>
  <si>
    <t>子育て支援サービス提供者と提携したサービスを利用する際は、提供先と契約書を取り交わし、利用に関する費用、契約期間、サービスの提供頻度等を取り決めること。</t>
    <phoneticPr fontId="4"/>
  </si>
  <si>
    <t>安心して日常生活を送るための配慮事項</t>
    <rPh sb="0" eb="2">
      <t>アンシン</t>
    </rPh>
    <rPh sb="9" eb="10">
      <t>オク</t>
    </rPh>
    <phoneticPr fontId="4"/>
  </si>
  <si>
    <t>基本的なルールの継続的な周知徹底</t>
    <rPh sb="0" eb="3">
      <t>キホンテキ</t>
    </rPh>
    <rPh sb="8" eb="11">
      <t>ケイゾクテキ</t>
    </rPh>
    <rPh sb="12" eb="14">
      <t>シュウチ</t>
    </rPh>
    <rPh sb="14" eb="16">
      <t>テッテイ</t>
    </rPh>
    <phoneticPr fontId="4"/>
  </si>
  <si>
    <t>自転車置場の使用方法、ごみ出しのルール、集会室やキッズルーム、屋外スペースの使用方法等については、事前に定めたルールを掲示板への掲示や回覧等で定期的に周知するなど、ルールが守られるよう、継続的に周知していくこと。</t>
    <phoneticPr fontId="4"/>
  </si>
  <si>
    <t>子育て支援情報等の継続的な提供</t>
    <phoneticPr fontId="4"/>
  </si>
  <si>
    <t>子育てに関する相談窓口や地域の子育て支援施設などの地域の子育て支援情報など子育てに関する様々な情報を掲示板への掲示や回覧等で定期的に周知を行うなど、継続的に周知を行っていくこと。</t>
    <phoneticPr fontId="4"/>
  </si>
  <si>
    <t>入居者間の交流の機会の創出</t>
    <phoneticPr fontId="4"/>
  </si>
  <si>
    <t>ウェルカムパーティー</t>
    <phoneticPr fontId="4"/>
  </si>
  <si>
    <t>共有スペースを活用した絵本の読み聞かせ会</t>
    <phoneticPr fontId="4"/>
  </si>
  <si>
    <t>不要になった子供用品の貸し借り会、フリーマーケット</t>
  </si>
  <si>
    <t>オ</t>
    <phoneticPr fontId="4"/>
  </si>
  <si>
    <t>餠つきやラジオ体操などのイベント</t>
    <rPh sb="0" eb="1">
      <t>モチ</t>
    </rPh>
    <rPh sb="7" eb="9">
      <t>タイソウ</t>
    </rPh>
    <phoneticPr fontId="4"/>
  </si>
  <si>
    <t>地域の人との交流の機会の創出</t>
    <rPh sb="3" eb="4">
      <t>ヒト</t>
    </rPh>
    <phoneticPr fontId="4"/>
  </si>
  <si>
    <t>地域の人も参加できる餠つきやラジオ体操などのイベント</t>
    <rPh sb="3" eb="4">
      <t>ヒト</t>
    </rPh>
    <rPh sb="10" eb="11">
      <t>モチ</t>
    </rPh>
    <phoneticPr fontId="4"/>
  </si>
  <si>
    <t>地域で活動しているＮＰＯ等と連携した地域交流イベント</t>
    <phoneticPr fontId="4"/>
  </si>
  <si>
    <t>必須
※</t>
    <rPh sb="0" eb="2">
      <t>ヒッス</t>
    </rPh>
    <phoneticPr fontId="4"/>
  </si>
  <si>
    <t>90度屈曲部分が下階の床から上３段以内で構成され、かつ、その踏面の狭い方の形状が全て30度以上となる回り階段の部分</t>
    <rPh sb="40" eb="41">
      <t>スベ</t>
    </rPh>
    <phoneticPr fontId="4"/>
  </si>
  <si>
    <t>90度屈曲部分が踊り場から上３段以内で構成され、かつ、その踏面の狭い方の形状が全て30度以上となる回り階段の部分</t>
    <rPh sb="39" eb="40">
      <t>スベ</t>
    </rPh>
    <phoneticPr fontId="4"/>
  </si>
  <si>
    <t>180度屈曲部分が４段で構成され、かつ、その踏面の狭い方の形状が下から60度、30度、30度及び60度の順となる回り階段の部分</t>
    <phoneticPr fontId="4"/>
  </si>
  <si>
    <t xml:space="preserve">(2)
</t>
    <phoneticPr fontId="4"/>
  </si>
  <si>
    <t xml:space="preserve">ア
</t>
    <phoneticPr fontId="4"/>
  </si>
  <si>
    <t xml:space="preserve">(ｲ)
</t>
    <phoneticPr fontId="4"/>
  </si>
  <si>
    <t>各住戸の居室内の内装の仕上げや居室に係る天井裏等の下地材等に用いる特定建材は、日本産業規格又は日本農林規格のF☆☆☆☆表示のある建築材料等（ホルムアルデヒト発散建築材料に該当しないもの）とする。</t>
    <rPh sb="41" eb="43">
      <t>サンギョウ</t>
    </rPh>
    <rPh sb="45" eb="46">
      <t>マタ</t>
    </rPh>
    <phoneticPr fontId="4"/>
  </si>
  <si>
    <t>台所の水栓金具はレバー式等操作しやすい形状とするとともに、給湯温度の制御が可能な水栓金具とする。</t>
    <phoneticPr fontId="4"/>
  </si>
  <si>
    <t>バルコニーに面する住宅の窓のうち侵入が想定される階に存するものには、避難計画上支障のない範囲において、合わせガラス、防犯フィルム、鍵付クレセント又はシャッターの設置等、侵入の防止に有効な措置を講じる。</t>
    <rPh sb="72" eb="73">
      <t>マタ</t>
    </rPh>
    <phoneticPr fontId="4"/>
  </si>
  <si>
    <t xml:space="preserve">(3)
</t>
    <phoneticPr fontId="4"/>
  </si>
  <si>
    <t>サッシ等の開口部</t>
    <rPh sb="3" eb="4">
      <t>トウ</t>
    </rPh>
    <rPh sb="5" eb="8">
      <t>カイコウブ</t>
    </rPh>
    <phoneticPr fontId="4"/>
  </si>
  <si>
    <t>JIS A 1418-2（建築物の床衝撃音遮断性能の測定方法）による床衝撃音レベルに対して、JIS A 1419-2（建築物及び建築部材の遮音性能の評価方法）による床衝撃音遮断性能Ｌi,r,H-55等級相当以上とする。</t>
    <phoneticPr fontId="4"/>
  </si>
  <si>
    <t>JIS A 4706（サッシ）による遮音性能T-1等級相当以上の材料を使用する。</t>
    <rPh sb="18" eb="20">
      <t>シャオン</t>
    </rPh>
    <rPh sb="20" eb="22">
      <t>セイノウ</t>
    </rPh>
    <rPh sb="25" eb="27">
      <t>トウキュウ</t>
    </rPh>
    <rPh sb="27" eb="29">
      <t>ソウトウ</t>
    </rPh>
    <rPh sb="29" eb="31">
      <t>イジョウ</t>
    </rPh>
    <rPh sb="32" eb="34">
      <t>ザイリョウ</t>
    </rPh>
    <rPh sb="35" eb="37">
      <t>シヨウ</t>
    </rPh>
    <phoneticPr fontId="4"/>
  </si>
  <si>
    <t>JIS A 4706（サッシ）による遮音性能T-2等級相当以上の材料を使用する。</t>
    <phoneticPr fontId="4"/>
  </si>
  <si>
    <t>(4)</t>
    <phoneticPr fontId="4"/>
  </si>
  <si>
    <t>(6)</t>
    <phoneticPr fontId="4"/>
  </si>
  <si>
    <t>食器洗い乾燥機の設置</t>
    <rPh sb="0" eb="3">
      <t>ショッキアラ</t>
    </rPh>
    <rPh sb="4" eb="7">
      <t>カンソウキ</t>
    </rPh>
    <rPh sb="8" eb="10">
      <t>セッチ</t>
    </rPh>
    <phoneticPr fontId="4"/>
  </si>
  <si>
    <t>ビルトインタイプの食器洗い乾燥機を設置する。</t>
    <rPh sb="9" eb="12">
      <t>ショッキアラ</t>
    </rPh>
    <rPh sb="13" eb="16">
      <t>カンソウキ</t>
    </rPh>
    <rPh sb="17" eb="19">
      <t>セッチ</t>
    </rPh>
    <phoneticPr fontId="4"/>
  </si>
  <si>
    <t>(7)</t>
    <phoneticPr fontId="4"/>
  </si>
  <si>
    <t>クッション性の高い床素材</t>
    <rPh sb="5" eb="6">
      <t>セイ</t>
    </rPh>
    <rPh sb="7" eb="8">
      <t>タカ</t>
    </rPh>
    <rPh sb="9" eb="10">
      <t>ユカ</t>
    </rPh>
    <rPh sb="10" eb="12">
      <t>ソザイ</t>
    </rPh>
    <phoneticPr fontId="4"/>
  </si>
  <si>
    <t>転倒による事故防止や防音性を高めるため、床にクッション性の高い材料を使用する。</t>
    <rPh sb="0" eb="2">
      <t>テントウ</t>
    </rPh>
    <rPh sb="5" eb="7">
      <t>ジコ</t>
    </rPh>
    <rPh sb="7" eb="9">
      <t>ボウシ</t>
    </rPh>
    <rPh sb="10" eb="13">
      <t>ボウオンセイ</t>
    </rPh>
    <rPh sb="14" eb="15">
      <t>タカ</t>
    </rPh>
    <rPh sb="20" eb="21">
      <t>ユカ</t>
    </rPh>
    <rPh sb="27" eb="28">
      <t>セイ</t>
    </rPh>
    <rPh sb="29" eb="30">
      <t>タカ</t>
    </rPh>
    <rPh sb="31" eb="33">
      <t>ザイリョウ</t>
    </rPh>
    <rPh sb="34" eb="36">
      <t>シヨウ</t>
    </rPh>
    <phoneticPr fontId="4"/>
  </si>
  <si>
    <t>浴室出入りのための手すりの設置がされているか、設置できる構造になっている。</t>
    <phoneticPr fontId="4"/>
  </si>
  <si>
    <t>ワーキングスペース</t>
    <phoneticPr fontId="4"/>
  </si>
  <si>
    <t>複数の利用者が一度に利用できる机、椅子</t>
    <rPh sb="0" eb="2">
      <t>フクスウ</t>
    </rPh>
    <rPh sb="3" eb="6">
      <t>リヨウシャ</t>
    </rPh>
    <rPh sb="7" eb="9">
      <t>イチド</t>
    </rPh>
    <rPh sb="10" eb="12">
      <t>リヨウ</t>
    </rPh>
    <rPh sb="15" eb="16">
      <t>ツクエ</t>
    </rPh>
    <rPh sb="17" eb="19">
      <t>イス</t>
    </rPh>
    <phoneticPr fontId="4"/>
  </si>
  <si>
    <t>ワーキングスペース等を設置する場合、以下に例示するようなものでワーキングスペース等を運営する上で有効と認められる設備、備品を設ける。</t>
    <rPh sb="9" eb="10">
      <t>トウ</t>
    </rPh>
    <rPh sb="11" eb="13">
      <t>セッチ</t>
    </rPh>
    <rPh sb="15" eb="17">
      <t>バアイ</t>
    </rPh>
    <rPh sb="18" eb="20">
      <t>イカ</t>
    </rPh>
    <rPh sb="21" eb="23">
      <t>レイジ</t>
    </rPh>
    <rPh sb="40" eb="41">
      <t>トウ</t>
    </rPh>
    <rPh sb="42" eb="44">
      <t>ウンエイ</t>
    </rPh>
    <rPh sb="46" eb="47">
      <t>ウエ</t>
    </rPh>
    <rPh sb="48" eb="50">
      <t>ユウコウ</t>
    </rPh>
    <rPh sb="51" eb="52">
      <t>ミト</t>
    </rPh>
    <rPh sb="56" eb="58">
      <t>セツビ</t>
    </rPh>
    <rPh sb="59" eb="61">
      <t>ビヒン</t>
    </rPh>
    <rPh sb="62" eb="63">
      <t>モウ</t>
    </rPh>
    <phoneticPr fontId="4"/>
  </si>
  <si>
    <t>防犯対策</t>
    <rPh sb="0" eb="2">
      <t>ボウハン</t>
    </rPh>
    <rPh sb="2" eb="4">
      <t>タイサク</t>
    </rPh>
    <phoneticPr fontId="4"/>
  </si>
  <si>
    <t>耐震性能</t>
    <rPh sb="0" eb="2">
      <t>タイシン</t>
    </rPh>
    <rPh sb="2" eb="4">
      <t>セイノウ</t>
    </rPh>
    <phoneticPr fontId="4"/>
  </si>
  <si>
    <t>耐震ラッチの設置</t>
    <rPh sb="0" eb="2">
      <t>タイシン</t>
    </rPh>
    <rPh sb="6" eb="8">
      <t>セッチ</t>
    </rPh>
    <phoneticPr fontId="4"/>
  </si>
  <si>
    <t>吊戸棚がある場合、扉に耐震ラッチを設置する。</t>
    <rPh sb="0" eb="3">
      <t>ツリトダナ</t>
    </rPh>
    <rPh sb="6" eb="8">
      <t>バアイ</t>
    </rPh>
    <rPh sb="9" eb="10">
      <t>トビラ</t>
    </rPh>
    <rPh sb="11" eb="13">
      <t>タイシン</t>
    </rPh>
    <rPh sb="17" eb="19">
      <t>セッチ</t>
    </rPh>
    <phoneticPr fontId="4"/>
  </si>
  <si>
    <t>衝突防止</t>
    <rPh sb="0" eb="2">
      <t>ショウトツ</t>
    </rPh>
    <rPh sb="2" eb="4">
      <t>ボウシ</t>
    </rPh>
    <phoneticPr fontId="4"/>
  </si>
  <si>
    <t>エントランスホールやキッズルーム、集会所等にある面積の大きな透明ガラスは、衝突による事故を防止するため、安全ガラスとするか、衝突防止シールを貼る等の視認性を高める措置を講じる。</t>
    <phoneticPr fontId="4"/>
  </si>
  <si>
    <t>避難経路における安全確保</t>
    <rPh sb="0" eb="2">
      <t>ヒナン</t>
    </rPh>
    <rPh sb="2" eb="4">
      <t>ケイロ</t>
    </rPh>
    <rPh sb="8" eb="10">
      <t>アンゼン</t>
    </rPh>
    <rPh sb="10" eb="12">
      <t>カクホ</t>
    </rPh>
    <phoneticPr fontId="4"/>
  </si>
  <si>
    <t>避難経路にある建具の握り手が握り玉形式のように握力が必要なものや、複雑な機構による形式でなく、レバーハンドル形式等子供にも使いやすいものとする。</t>
    <phoneticPr fontId="4"/>
  </si>
  <si>
    <t>防犯カメラの設置等の防犯対策を講じること。</t>
    <rPh sb="0" eb="2">
      <t>ボウハン</t>
    </rPh>
    <rPh sb="6" eb="8">
      <t>セッチ</t>
    </rPh>
    <rPh sb="8" eb="9">
      <t>トウ</t>
    </rPh>
    <rPh sb="10" eb="12">
      <t>ボウハン</t>
    </rPh>
    <rPh sb="12" eb="14">
      <t>タイサク</t>
    </rPh>
    <rPh sb="15" eb="16">
      <t>コウ</t>
    </rPh>
    <phoneticPr fontId="4"/>
  </si>
  <si>
    <t>敷地内通行の安全確保</t>
    <rPh sb="0" eb="2">
      <t>シキチ</t>
    </rPh>
    <rPh sb="2" eb="3">
      <t>ナイ</t>
    </rPh>
    <rPh sb="3" eb="5">
      <t>ツウコウ</t>
    </rPh>
    <rPh sb="6" eb="8">
      <t>アンゼン</t>
    </rPh>
    <rPh sb="8" eb="10">
      <t>カクホ</t>
    </rPh>
    <phoneticPr fontId="4"/>
  </si>
  <si>
    <t>敷地内の歩道と車道は分離し、歩行者の安全を確保すること。</t>
    <rPh sb="0" eb="2">
      <t>シキチ</t>
    </rPh>
    <rPh sb="2" eb="3">
      <t>ナイ</t>
    </rPh>
    <rPh sb="4" eb="6">
      <t>ホドウ</t>
    </rPh>
    <rPh sb="7" eb="9">
      <t>シャドウ</t>
    </rPh>
    <rPh sb="10" eb="12">
      <t>ブンリ</t>
    </rPh>
    <rPh sb="14" eb="17">
      <t>ホコウシャ</t>
    </rPh>
    <rPh sb="18" eb="20">
      <t>アンゼン</t>
    </rPh>
    <rPh sb="21" eb="23">
      <t>カクホ</t>
    </rPh>
    <phoneticPr fontId="4"/>
  </si>
  <si>
    <t>防災対策</t>
    <rPh sb="0" eb="2">
      <t>ボウサイ</t>
    </rPh>
    <rPh sb="2" eb="4">
      <t>タイサク</t>
    </rPh>
    <phoneticPr fontId="4"/>
  </si>
  <si>
    <t>小児用モード、小児用パッドのあるＡＥＤを設置する。</t>
    <phoneticPr fontId="4"/>
  </si>
  <si>
    <t>自治会や地域活動団体などによるインターネットを活用したイベント</t>
    <rPh sb="4" eb="6">
      <t>チイキ</t>
    </rPh>
    <rPh sb="6" eb="8">
      <t>カツドウ</t>
    </rPh>
    <rPh sb="8" eb="10">
      <t>ダンタイ</t>
    </rPh>
    <rPh sb="23" eb="25">
      <t>カツヨウ</t>
    </rPh>
    <phoneticPr fontId="4"/>
  </si>
  <si>
    <t>テレワークスペース</t>
    <phoneticPr fontId="4"/>
  </si>
  <si>
    <t>省エネ・再エネ対策</t>
    <rPh sb="0" eb="1">
      <t>ショウ</t>
    </rPh>
    <rPh sb="4" eb="5">
      <t>サイ</t>
    </rPh>
    <rPh sb="7" eb="9">
      <t>タイサク</t>
    </rPh>
    <phoneticPr fontId="4"/>
  </si>
  <si>
    <t>抗菌、防カビ、抗ウイルス対応</t>
    <rPh sb="0" eb="1">
      <t>コウ</t>
    </rPh>
    <rPh sb="1" eb="2">
      <t>キン</t>
    </rPh>
    <rPh sb="3" eb="4">
      <t>ボウ</t>
    </rPh>
    <rPh sb="7" eb="8">
      <t>コウ</t>
    </rPh>
    <rPh sb="12" eb="14">
      <t>タイオウ</t>
    </rPh>
    <phoneticPr fontId="4"/>
  </si>
  <si>
    <t>非接触型ボタン等の設備を備えたエレベーターを設置する。</t>
    <rPh sb="0" eb="1">
      <t>ヒ</t>
    </rPh>
    <rPh sb="1" eb="4">
      <t>セッショクガタ</t>
    </rPh>
    <rPh sb="7" eb="8">
      <t>トウ</t>
    </rPh>
    <rPh sb="9" eb="11">
      <t>セツビ</t>
    </rPh>
    <rPh sb="12" eb="13">
      <t>ソナ</t>
    </rPh>
    <rPh sb="22" eb="24">
      <t>セッチ</t>
    </rPh>
    <phoneticPr fontId="4"/>
  </si>
  <si>
    <t>カ</t>
    <phoneticPr fontId="4"/>
  </si>
  <si>
    <t>ＷＥＢの活用など「新しい日常」を踏まえた新たなコミュニティ形成のためのイベント等</t>
    <rPh sb="4" eb="6">
      <t>カツヨウ</t>
    </rPh>
    <rPh sb="9" eb="10">
      <t>アタラ</t>
    </rPh>
    <rPh sb="12" eb="14">
      <t>ニチジョウ</t>
    </rPh>
    <rPh sb="16" eb="17">
      <t>フ</t>
    </rPh>
    <rPh sb="20" eb="21">
      <t>アラ</t>
    </rPh>
    <rPh sb="29" eb="31">
      <t>ケイセイ</t>
    </rPh>
    <rPh sb="39" eb="40">
      <t>トウ</t>
    </rPh>
    <phoneticPr fontId="4"/>
  </si>
  <si>
    <t>ＷＥＢの活用など「新しい日常」を踏まえた新たなコミュニティ形成のためのイベント等</t>
    <phoneticPr fontId="4"/>
  </si>
  <si>
    <t>東京ゼロエミ住宅やＺＥＨの認証を取得している。</t>
    <phoneticPr fontId="4"/>
  </si>
  <si>
    <t>重要度
（子供の安全）</t>
    <rPh sb="0" eb="3">
      <t>ジュウヨウド</t>
    </rPh>
    <rPh sb="5" eb="7">
      <t>コドモ</t>
    </rPh>
    <rPh sb="8" eb="10">
      <t>アンゼン</t>
    </rPh>
    <phoneticPr fontId="4"/>
  </si>
  <si>
    <t>保育所、幼稚園などの保育、教育施設</t>
    <phoneticPr fontId="4"/>
  </si>
  <si>
    <t>洗面所の水栓金具はレバー式等操作しやすい形状とし、給湯温度の制御が可能な水栓金具とする。</t>
    <phoneticPr fontId="4"/>
  </si>
  <si>
    <t>タッチレス水栓とする。</t>
    <rPh sb="5" eb="7">
      <t>スイセン</t>
    </rPh>
    <phoneticPr fontId="4"/>
  </si>
  <si>
    <t>個室、半個室や可変可能なパーテーション</t>
    <rPh sb="0" eb="2">
      <t>コシツ</t>
    </rPh>
    <rPh sb="3" eb="4">
      <t>ハン</t>
    </rPh>
    <rPh sb="4" eb="6">
      <t>コシツ</t>
    </rPh>
    <rPh sb="7" eb="9">
      <t>カヘン</t>
    </rPh>
    <rPh sb="9" eb="11">
      <t>カノウ</t>
    </rPh>
    <phoneticPr fontId="4"/>
  </si>
  <si>
    <t>居室間や主要な通路上に配置される開き戸</t>
    <rPh sb="0" eb="2">
      <t>キョシツ</t>
    </rPh>
    <rPh sb="2" eb="3">
      <t>カン</t>
    </rPh>
    <rPh sb="4" eb="6">
      <t>シュヨウ</t>
    </rPh>
    <rPh sb="7" eb="9">
      <t>ツウロ</t>
    </rPh>
    <rPh sb="9" eb="10">
      <t>ジョウ</t>
    </rPh>
    <rPh sb="11" eb="13">
      <t>ハイチ</t>
    </rPh>
    <rPh sb="16" eb="17">
      <t>ヒラ</t>
    </rPh>
    <rPh sb="18" eb="19">
      <t>ド</t>
    </rPh>
    <phoneticPr fontId="4"/>
  </si>
  <si>
    <t>トイレや洗面所等に配置される開き戸</t>
    <rPh sb="4" eb="6">
      <t>センメン</t>
    </rPh>
    <rPh sb="6" eb="7">
      <t>ジョ</t>
    </rPh>
    <rPh sb="7" eb="8">
      <t>トウ</t>
    </rPh>
    <rPh sb="9" eb="11">
      <t>ハイチ</t>
    </rPh>
    <rPh sb="14" eb="15">
      <t>ヒラ</t>
    </rPh>
    <rPh sb="16" eb="17">
      <t>ド</t>
    </rPh>
    <phoneticPr fontId="4"/>
  </si>
  <si>
    <t>地震時管制運転装置及び戸開走行保護装置を設置する。</t>
    <rPh sb="0" eb="2">
      <t>ジシン</t>
    </rPh>
    <rPh sb="2" eb="3">
      <t>ジ</t>
    </rPh>
    <rPh sb="3" eb="5">
      <t>カンセイ</t>
    </rPh>
    <rPh sb="5" eb="7">
      <t>ウンテン</t>
    </rPh>
    <rPh sb="7" eb="9">
      <t>ソウチ</t>
    </rPh>
    <rPh sb="9" eb="10">
      <t>オヨ</t>
    </rPh>
    <rPh sb="11" eb="13">
      <t>トカイ</t>
    </rPh>
    <rPh sb="13" eb="15">
      <t>ソウコウ</t>
    </rPh>
    <rPh sb="15" eb="17">
      <t>ホゴ</t>
    </rPh>
    <rPh sb="17" eb="19">
      <t>ソウチ</t>
    </rPh>
    <rPh sb="20" eb="22">
      <t>セッチ</t>
    </rPh>
    <phoneticPr fontId="4"/>
  </si>
  <si>
    <t>防災訓練や防災マップ作成会議</t>
    <rPh sb="0" eb="2">
      <t>ボウサイ</t>
    </rPh>
    <rPh sb="2" eb="4">
      <t>クンレン</t>
    </rPh>
    <rPh sb="5" eb="7">
      <t>ボウサイ</t>
    </rPh>
    <rPh sb="10" eb="12">
      <t>サクセイ</t>
    </rPh>
    <rPh sb="12" eb="14">
      <t>カイギ</t>
    </rPh>
    <phoneticPr fontId="4"/>
  </si>
  <si>
    <t>選択
※</t>
    <rPh sb="0" eb="2">
      <t>センタク</t>
    </rPh>
    <phoneticPr fontId="4"/>
  </si>
  <si>
    <t>以下に例示するものなど、防災に関する対策を講じていること。</t>
    <rPh sb="0" eb="2">
      <t>イカ</t>
    </rPh>
    <rPh sb="3" eb="5">
      <t>レイジ</t>
    </rPh>
    <rPh sb="12" eb="14">
      <t>ボウサイ</t>
    </rPh>
    <rPh sb="15" eb="16">
      <t>カン</t>
    </rPh>
    <rPh sb="18" eb="20">
      <t>タイサク</t>
    </rPh>
    <rPh sb="21" eb="22">
      <t>コウ</t>
    </rPh>
    <phoneticPr fontId="4"/>
  </si>
  <si>
    <t>玄関ドア枠は耐震枠で、JIS（日本工業規格）におけるA4702面内変形追随性の規定におけるD－3等級同等以上であり、あわせてドアガードも耐震性に配慮したものとなっている。</t>
    <phoneticPr fontId="4"/>
  </si>
  <si>
    <t>受変電設備、自家発電設備などの電気設備を上階に配置しているか、浸水経路にマウンドアップや止水版・防水扉などの対策を講じるとともに土嚢の準備などを行っている。</t>
    <rPh sb="0" eb="1">
      <t>ウケ</t>
    </rPh>
    <rPh sb="1" eb="3">
      <t>ヘンデン</t>
    </rPh>
    <rPh sb="3" eb="5">
      <t>セツビ</t>
    </rPh>
    <rPh sb="6" eb="8">
      <t>ジカ</t>
    </rPh>
    <rPh sb="8" eb="10">
      <t>ハツデン</t>
    </rPh>
    <rPh sb="10" eb="12">
      <t>セツビ</t>
    </rPh>
    <rPh sb="15" eb="17">
      <t>デンキ</t>
    </rPh>
    <rPh sb="17" eb="19">
      <t>セツビ</t>
    </rPh>
    <rPh sb="20" eb="22">
      <t>ジョウカイ</t>
    </rPh>
    <rPh sb="23" eb="25">
      <t>ハイチ</t>
    </rPh>
    <rPh sb="31" eb="33">
      <t>シンスイ</t>
    </rPh>
    <rPh sb="33" eb="35">
      <t>ケイロ</t>
    </rPh>
    <rPh sb="44" eb="46">
      <t>シスイ</t>
    </rPh>
    <rPh sb="46" eb="47">
      <t>バン</t>
    </rPh>
    <rPh sb="48" eb="50">
      <t>ボウスイ</t>
    </rPh>
    <rPh sb="50" eb="51">
      <t>トビラ</t>
    </rPh>
    <rPh sb="54" eb="56">
      <t>タイサク</t>
    </rPh>
    <rPh sb="57" eb="58">
      <t>コウ</t>
    </rPh>
    <rPh sb="64" eb="66">
      <t>ドノウ</t>
    </rPh>
    <rPh sb="67" eb="69">
      <t>ジュンビ</t>
    </rPh>
    <rPh sb="72" eb="73">
      <t>オコナ</t>
    </rPh>
    <phoneticPr fontId="4"/>
  </si>
  <si>
    <t>SIAAの基準を満たした抗菌加工や抗ウイルス加工が施されたものなど、抗菌、防カビ、抗ウイルス対応措置が講じられた住設部品を使用する。</t>
    <rPh sb="12" eb="14">
      <t>コウキン</t>
    </rPh>
    <rPh sb="14" eb="16">
      <t>カコウ</t>
    </rPh>
    <rPh sb="17" eb="18">
      <t>コウ</t>
    </rPh>
    <rPh sb="22" eb="24">
      <t>カコウ</t>
    </rPh>
    <rPh sb="25" eb="26">
      <t>ホドコ</t>
    </rPh>
    <rPh sb="34" eb="35">
      <t>コウ</t>
    </rPh>
    <rPh sb="35" eb="36">
      <t>キン</t>
    </rPh>
    <rPh sb="37" eb="38">
      <t>ボウ</t>
    </rPh>
    <rPh sb="41" eb="42">
      <t>コウ</t>
    </rPh>
    <rPh sb="46" eb="48">
      <t>タイオウ</t>
    </rPh>
    <rPh sb="48" eb="50">
      <t>ソチ</t>
    </rPh>
    <rPh sb="51" eb="52">
      <t>コウ</t>
    </rPh>
    <rPh sb="56" eb="58">
      <t>ジュウセツ</t>
    </rPh>
    <phoneticPr fontId="4"/>
  </si>
  <si>
    <t xml:space="preserve">(ｴ)
</t>
    <phoneticPr fontId="4"/>
  </si>
  <si>
    <t xml:space="preserve">(ｵ)
</t>
    <phoneticPr fontId="4"/>
  </si>
  <si>
    <t>■</t>
    <phoneticPr fontId="4"/>
  </si>
  <si>
    <t>「遊び場づくり」や「安全マップづくり」などの活動</t>
    <phoneticPr fontId="4"/>
  </si>
  <si>
    <t>開き戸には、ドアストッパーやドアクローザーを設置するとともに、吊元側の隙間が生じにくい仕様の製品を採用するか、指挟み防止カバー等指挟み防止措置を講じる。</t>
    <phoneticPr fontId="4"/>
  </si>
  <si>
    <t>暖房機を設置するか、後から機器の設置が可能となるコンセント等の設備を施す。</t>
    <rPh sb="29" eb="30">
      <t>トウ</t>
    </rPh>
    <phoneticPr fontId="4"/>
  </si>
  <si>
    <t>扉の開閉中の状態も含め、子供が指を挟むおそれのある隙間（5㎜以上13㎜未満）がない構造とする。</t>
    <phoneticPr fontId="4"/>
  </si>
  <si>
    <t>設置に当たっては、入居後の利用者の利便性や維持管理、安全管理等にも配慮した設計とする。</t>
    <rPh sb="26" eb="28">
      <t>アンゼン</t>
    </rPh>
    <rPh sb="28" eb="30">
      <t>カンリ</t>
    </rPh>
    <phoneticPr fontId="4"/>
  </si>
  <si>
    <r>
      <t>入居世帯の一定数以上を</t>
    </r>
    <r>
      <rPr>
        <sz val="10"/>
        <rFont val="ＭＳ 明朝"/>
        <family val="1"/>
        <charset val="128"/>
      </rPr>
      <t>子育て世帯</t>
    </r>
    <r>
      <rPr>
        <sz val="10"/>
        <rFont val="ＭＳ 明朝"/>
        <family val="1"/>
        <charset val="128"/>
      </rPr>
      <t>とする。</t>
    </r>
    <rPh sb="0" eb="2">
      <t>ニュウキョ</t>
    </rPh>
    <rPh sb="2" eb="4">
      <t>セタイ</t>
    </rPh>
    <rPh sb="5" eb="8">
      <t>イッテイスウ</t>
    </rPh>
    <rPh sb="8" eb="10">
      <t>イジョウ</t>
    </rPh>
    <rPh sb="11" eb="13">
      <t>コソダ</t>
    </rPh>
    <rPh sb="14" eb="16">
      <t>セタイ</t>
    </rPh>
    <phoneticPr fontId="4"/>
  </si>
  <si>
    <t>子育ておしゃべり会、パパ会、ママ会</t>
    <rPh sb="0" eb="2">
      <t>コソダ</t>
    </rPh>
    <rPh sb="8" eb="9">
      <t>カイ</t>
    </rPh>
    <rPh sb="12" eb="13">
      <t>カイ</t>
    </rPh>
    <rPh sb="16" eb="17">
      <t>カイ</t>
    </rPh>
    <phoneticPr fontId="4"/>
  </si>
  <si>
    <t>別表４，５，６　計</t>
    <rPh sb="0" eb="2">
      <t>ベッピョウ</t>
    </rPh>
    <rPh sb="8" eb="9">
      <t>ケイ</t>
    </rPh>
    <phoneticPr fontId="4"/>
  </si>
  <si>
    <t xml:space="preserve">(3)
</t>
    <phoneticPr fontId="4"/>
  </si>
  <si>
    <r>
      <t>玄関周辺</t>
    </r>
    <r>
      <rPr>
        <sz val="10"/>
        <rFont val="ＭＳ 明朝"/>
        <family val="1"/>
        <charset val="128"/>
      </rPr>
      <t>への平場やクローゼット内（可動式棚配置等による）スペースの確保により、ベビーカー、三輪車等を置くスペースを設ける。</t>
    </r>
    <rPh sb="6" eb="8">
      <t>ヒラバ</t>
    </rPh>
    <rPh sb="15" eb="16">
      <t>ナイ</t>
    </rPh>
    <rPh sb="17" eb="20">
      <t>カドウシキ</t>
    </rPh>
    <rPh sb="20" eb="21">
      <t>タナ</t>
    </rPh>
    <rPh sb="21" eb="23">
      <t>ハイチ</t>
    </rPh>
    <rPh sb="23" eb="24">
      <t>トウ</t>
    </rPh>
    <rPh sb="33" eb="35">
      <t>カクホ</t>
    </rPh>
    <phoneticPr fontId="4"/>
  </si>
  <si>
    <t>イ</t>
    <phoneticPr fontId="4"/>
  </si>
  <si>
    <t>エ</t>
    <phoneticPr fontId="4"/>
  </si>
  <si>
    <t>太陽光発電設備及び蓄電池設備の設置等再エネの取組を講じている。</t>
    <rPh sb="0" eb="3">
      <t>タイヨウコウ</t>
    </rPh>
    <rPh sb="3" eb="5">
      <t>ハツデン</t>
    </rPh>
    <rPh sb="5" eb="7">
      <t>セツビ</t>
    </rPh>
    <rPh sb="7" eb="8">
      <t>オヨ</t>
    </rPh>
    <rPh sb="9" eb="12">
      <t>チクデンチ</t>
    </rPh>
    <rPh sb="12" eb="14">
      <t>セツビ</t>
    </rPh>
    <rPh sb="15" eb="17">
      <t>セッチ</t>
    </rPh>
    <rPh sb="17" eb="18">
      <t>トウ</t>
    </rPh>
    <rPh sb="18" eb="19">
      <t>サイ</t>
    </rPh>
    <rPh sb="22" eb="24">
      <t>トリクミ</t>
    </rPh>
    <rPh sb="25" eb="26">
      <t>コウ</t>
    </rPh>
    <phoneticPr fontId="4"/>
  </si>
  <si>
    <t>コミュニティの醸成のための配慮事項</t>
    <phoneticPr fontId="4"/>
  </si>
  <si>
    <t>100㎜程度の引き残しを目安に、取っ手形状や設置位置の工夫により、指を挟まないような措置を講じる。</t>
    <rPh sb="12" eb="14">
      <t>メヤス</t>
    </rPh>
    <rPh sb="19" eb="21">
      <t>ケイジョウ</t>
    </rPh>
    <rPh sb="22" eb="24">
      <t>セッチ</t>
    </rPh>
    <rPh sb="24" eb="26">
      <t>イチ</t>
    </rPh>
    <rPh sb="27" eb="29">
      <t>クフウ</t>
    </rPh>
    <rPh sb="33" eb="34">
      <t>ユビ</t>
    </rPh>
    <rPh sb="35" eb="36">
      <t>ハサ</t>
    </rPh>
    <rPh sb="42" eb="44">
      <t>ソチ</t>
    </rPh>
    <rPh sb="45" eb="46">
      <t>コウ</t>
    </rPh>
    <phoneticPr fontId="4"/>
  </si>
  <si>
    <t>防災備蓄倉庫、防災井戸、マンホールトイレ、情報共有体制の構築などの防災対策を講じている。</t>
    <rPh sb="21" eb="23">
      <t>ジョウホウ</t>
    </rPh>
    <rPh sb="23" eb="25">
      <t>キョウユウ</t>
    </rPh>
    <rPh sb="25" eb="27">
      <t>タイセイ</t>
    </rPh>
    <rPh sb="28" eb="30">
      <t>コウチク</t>
    </rPh>
    <rPh sb="33" eb="35">
      <t>ボウサイ</t>
    </rPh>
    <rPh sb="35" eb="37">
      <t>タイサク</t>
    </rPh>
    <rPh sb="38" eb="39">
      <t>コウ</t>
    </rPh>
    <phoneticPr fontId="4"/>
  </si>
  <si>
    <t>呼び出し機能の設置</t>
    <rPh sb="0" eb="1">
      <t>ヨ</t>
    </rPh>
    <rPh sb="2" eb="3">
      <t>ダ</t>
    </rPh>
    <rPh sb="4" eb="6">
      <t>キノウ</t>
    </rPh>
    <rPh sb="7" eb="9">
      <t>セッチ</t>
    </rPh>
    <phoneticPr fontId="4"/>
  </si>
  <si>
    <t>浴室からリビング等に連絡できる呼び出しチャイム等を設置する。</t>
    <rPh sb="0" eb="2">
      <t>ヨクシツ</t>
    </rPh>
    <rPh sb="8" eb="9">
      <t>トウ</t>
    </rPh>
    <rPh sb="10" eb="12">
      <t>レンラク</t>
    </rPh>
    <rPh sb="15" eb="16">
      <t>ヨ</t>
    </rPh>
    <rPh sb="17" eb="18">
      <t>ダ</t>
    </rPh>
    <rPh sb="23" eb="24">
      <t>トウ</t>
    </rPh>
    <rPh sb="25" eb="27">
      <t>セッチ</t>
    </rPh>
    <phoneticPr fontId="4"/>
  </si>
  <si>
    <t>大判ガラスの採用など安全性に配慮する必要のある場合は、安全ガラスとするなど、割れたガラスの破片による怪我等の防止対策を講じる。</t>
    <rPh sb="0" eb="2">
      <t>オオバン</t>
    </rPh>
    <rPh sb="6" eb="8">
      <t>サイヨウ</t>
    </rPh>
    <rPh sb="10" eb="13">
      <t>アンゼンセイ</t>
    </rPh>
    <rPh sb="14" eb="16">
      <t>ハイリョ</t>
    </rPh>
    <rPh sb="18" eb="20">
      <t>ヒツヨウ</t>
    </rPh>
    <rPh sb="23" eb="25">
      <t>バアイ</t>
    </rPh>
    <rPh sb="38" eb="39">
      <t>ワ</t>
    </rPh>
    <rPh sb="45" eb="47">
      <t>ハヘン</t>
    </rPh>
    <rPh sb="50" eb="52">
      <t>ケガ</t>
    </rPh>
    <rPh sb="52" eb="53">
      <t>トウ</t>
    </rPh>
    <rPh sb="54" eb="56">
      <t>ボウシ</t>
    </rPh>
    <rPh sb="56" eb="58">
      <t>タイサク</t>
    </rPh>
    <rPh sb="59" eb="60">
      <t>コウ</t>
    </rPh>
    <phoneticPr fontId="4"/>
  </si>
  <si>
    <t>壁・柱等の出隅部分及び造り付け家具等の出隅部分に面取りを行い、やむを得ず面取りを行えない場合は、転倒等に対する安全性に配慮した形状・仕上げとする。</t>
    <phoneticPr fontId="4"/>
  </si>
  <si>
    <t>以下に例示するものなど、省エネ・再エネ対策に関する対策を講じていること。</t>
    <rPh sb="0" eb="2">
      <t>イカ</t>
    </rPh>
    <rPh sb="3" eb="5">
      <t>レイジ</t>
    </rPh>
    <rPh sb="12" eb="13">
      <t>ショウ</t>
    </rPh>
    <rPh sb="16" eb="17">
      <t>サイ</t>
    </rPh>
    <rPh sb="19" eb="21">
      <t>タイサク</t>
    </rPh>
    <rPh sb="22" eb="23">
      <t>カン</t>
    </rPh>
    <rPh sb="25" eb="27">
      <t>タイサク</t>
    </rPh>
    <rPh sb="28" eb="29">
      <t>コウ</t>
    </rPh>
    <phoneticPr fontId="4"/>
  </si>
  <si>
    <t>以下に例示するものなど、防犯対策を講じるていること。</t>
    <rPh sb="0" eb="2">
      <t>イカ</t>
    </rPh>
    <rPh sb="3" eb="5">
      <t>レイジ</t>
    </rPh>
    <rPh sb="12" eb="14">
      <t>ボウハン</t>
    </rPh>
    <rPh sb="14" eb="16">
      <t>タイサク</t>
    </rPh>
    <rPh sb="17" eb="18">
      <t>コウ</t>
    </rPh>
    <phoneticPr fontId="4"/>
  </si>
  <si>
    <t>中廊下型やコア型の住棟など共用部が閉鎖空間となる場合は、オートロックシステムを導入する。</t>
    <rPh sb="0" eb="1">
      <t>ナカ</t>
    </rPh>
    <rPh sb="1" eb="3">
      <t>ロウカ</t>
    </rPh>
    <rPh sb="3" eb="4">
      <t>ガタ</t>
    </rPh>
    <rPh sb="7" eb="8">
      <t>ガタ</t>
    </rPh>
    <rPh sb="9" eb="11">
      <t>ジュウトウ</t>
    </rPh>
    <rPh sb="13" eb="16">
      <t>キョウヨウブ</t>
    </rPh>
    <rPh sb="17" eb="19">
      <t>ヘイサ</t>
    </rPh>
    <rPh sb="19" eb="21">
      <t>クウカン</t>
    </rPh>
    <rPh sb="24" eb="26">
      <t>バアイ</t>
    </rPh>
    <rPh sb="39" eb="41">
      <t>ドウニュウ</t>
    </rPh>
    <phoneticPr fontId="4"/>
  </si>
  <si>
    <t>敷地内通路及び共用廊下の幅員は1.2m以上を確保し、高低差のある部分には次の基準に適合する傾斜路を設ける。</t>
    <phoneticPr fontId="4"/>
  </si>
  <si>
    <t>高さが160㎜を超えるものにあっては手すりを少なくとも片側に、かつ、床面から800㎜から850㎜までの位置に設置する。端部は原則、壁側又は下側に曲げたものとするなど突出しないこと。</t>
    <phoneticPr fontId="4"/>
  </si>
  <si>
    <t>転倒防止のため、床面からの高さが800㎜から850㎜の位置に手すりを設ける。手すりを設ける場合は、端部は原則、壁側又は下側に曲げたものとするなど突出しないこと。</t>
    <phoneticPr fontId="4"/>
  </si>
  <si>
    <t xml:space="preserve">(4)
</t>
    <phoneticPr fontId="4"/>
  </si>
  <si>
    <t xml:space="preserve">オ
</t>
    <phoneticPr fontId="4"/>
  </si>
  <si>
    <r>
      <t>セキュリティが確保された</t>
    </r>
    <r>
      <rPr>
        <sz val="10"/>
        <rFont val="ＭＳ Ｐ明朝"/>
        <family val="1"/>
        <charset val="128"/>
      </rPr>
      <t>Ｗｉ-Ｆｉ</t>
    </r>
    <r>
      <rPr>
        <sz val="10"/>
        <rFont val="ＭＳ 明朝"/>
        <family val="1"/>
        <charset val="128"/>
      </rPr>
      <t>等のインターネット環境及び照明、コンセント等の設備</t>
    </r>
    <rPh sb="7" eb="9">
      <t>カクホ</t>
    </rPh>
    <rPh sb="17" eb="18">
      <t>トウ</t>
    </rPh>
    <rPh sb="26" eb="28">
      <t>カンキョウ</t>
    </rPh>
    <rPh sb="28" eb="29">
      <t>オヨ</t>
    </rPh>
    <rPh sb="30" eb="32">
      <t>ショウメイ</t>
    </rPh>
    <rPh sb="38" eb="39">
      <t>トウ</t>
    </rPh>
    <rPh sb="40" eb="42">
      <t>セツビ</t>
    </rPh>
    <phoneticPr fontId="4"/>
  </si>
  <si>
    <t>子育て世帯の募集期間を優先的に設ける。</t>
  </si>
  <si>
    <t>エ</t>
  </si>
  <si>
    <t>賃貸住宅について、子育て世帯向けの家賃減額を実施する。</t>
    <rPh sb="0" eb="2">
      <t>チンタイ</t>
    </rPh>
    <rPh sb="2" eb="4">
      <t>ジュウタク</t>
    </rPh>
    <rPh sb="9" eb="11">
      <t>コソダ</t>
    </rPh>
    <rPh sb="12" eb="14">
      <t>セタイ</t>
    </rPh>
    <rPh sb="14" eb="15">
      <t>ム</t>
    </rPh>
    <rPh sb="17" eb="19">
      <t>ヤチン</t>
    </rPh>
    <rPh sb="19" eb="21">
      <t>ゲンガク</t>
    </rPh>
    <rPh sb="22" eb="24">
      <t>ジッシ</t>
    </rPh>
    <phoneticPr fontId="4"/>
  </si>
  <si>
    <t>賃貸住宅について、内装のＤＩＹを認め、原状回復義務を一定程度免除するなどの措置を講じる。</t>
    <rPh sb="0" eb="2">
      <t>チンタイ</t>
    </rPh>
    <rPh sb="2" eb="4">
      <t>ジュウタク</t>
    </rPh>
    <rPh sb="9" eb="11">
      <t>ナイソウ</t>
    </rPh>
    <rPh sb="16" eb="17">
      <t>ミト</t>
    </rPh>
    <rPh sb="19" eb="21">
      <t>ゲンジョウ</t>
    </rPh>
    <rPh sb="21" eb="23">
      <t>カイフク</t>
    </rPh>
    <rPh sb="23" eb="25">
      <t>ギム</t>
    </rPh>
    <rPh sb="26" eb="28">
      <t>イッテイ</t>
    </rPh>
    <rPh sb="28" eb="30">
      <t>テイド</t>
    </rPh>
    <rPh sb="30" eb="32">
      <t>メンジョ</t>
    </rPh>
    <rPh sb="37" eb="39">
      <t>ソチ</t>
    </rPh>
    <rPh sb="40" eb="41">
      <t>コウ</t>
    </rPh>
    <phoneticPr fontId="4"/>
  </si>
  <si>
    <t>集会室やバーベキューコーナー等を設置する場合は、責任者を明確にするとともに、使用方法、使用時間、費用負担等の基本的事項のほか、「⼈と⼈との距離の確保」など基本的な抗ウィルス対策や、状況に応じた対応を徹底することをルールを定め、確実に説明する。
また、運用開始前に近隣住民に対し説明を行う。</t>
    <rPh sb="54" eb="57">
      <t>キホンテキ</t>
    </rPh>
    <rPh sb="57" eb="59">
      <t>ジコウ</t>
    </rPh>
    <rPh sb="81" eb="82">
      <t>コウ</t>
    </rPh>
    <phoneticPr fontId="4"/>
  </si>
  <si>
    <t>キッズルームや屋外スペースなど、子供が遊ぶ場については特に事故防止に加え、基本的な抗ウィルス対策を講じることや、状況に応じた対応を徹底することなど、使用方法や使用時間等のルールを定め、確実に説明する。</t>
    <rPh sb="41" eb="42">
      <t>コウ</t>
    </rPh>
    <phoneticPr fontId="4"/>
  </si>
  <si>
    <t>キ</t>
    <phoneticPr fontId="4"/>
  </si>
  <si>
    <t xml:space="preserve">ク
</t>
    <phoneticPr fontId="4"/>
  </si>
  <si>
    <t>町会・自治会、子供会などの地域の組織が主催する防災活動、防犯活動やお祭りなど様々な取組への参加</t>
    <rPh sb="7" eb="10">
      <t>コドモカイ</t>
    </rPh>
    <rPh sb="13" eb="15">
      <t>チイキ</t>
    </rPh>
    <rPh sb="16" eb="18">
      <t>ソシキ</t>
    </rPh>
    <rPh sb="19" eb="21">
      <t>シュサイ</t>
    </rPh>
    <rPh sb="25" eb="27">
      <t>カツドウ</t>
    </rPh>
    <rPh sb="34" eb="35">
      <t>マツ</t>
    </rPh>
    <rPh sb="38" eb="40">
      <t>サマザマ</t>
    </rPh>
    <rPh sb="41" eb="43">
      <t>トリクミ</t>
    </rPh>
    <rPh sb="45" eb="47">
      <t>サンカ</t>
    </rPh>
    <phoneticPr fontId="4"/>
  </si>
  <si>
    <t>転落防止のための手すりは、足がかりがなく、子供が容易によじ登れない形状とするとともに、次に掲げる基準に適合していること。ただし、共用廊下にあっては１階に存するもの、共用階段にあっては高さ１ｍ以下の階段の部分は除く。</t>
    <rPh sb="64" eb="66">
      <t>キョウヨウ</t>
    </rPh>
    <rPh sb="66" eb="68">
      <t>ロウカ</t>
    </rPh>
    <rPh sb="74" eb="75">
      <t>カイ</t>
    </rPh>
    <rPh sb="76" eb="77">
      <t>ゾン</t>
    </rPh>
    <rPh sb="82" eb="84">
      <t>キョウヨウ</t>
    </rPh>
    <rPh sb="84" eb="86">
      <t>カイダン</t>
    </rPh>
    <rPh sb="91" eb="92">
      <t>タカ</t>
    </rPh>
    <rPh sb="95" eb="97">
      <t>イカ</t>
    </rPh>
    <rPh sb="98" eb="100">
      <t>カイダン</t>
    </rPh>
    <rPh sb="101" eb="103">
      <t>ブブン</t>
    </rPh>
    <rPh sb="104" eb="105">
      <t>ノゾ</t>
    </rPh>
    <phoneticPr fontId="4"/>
  </si>
  <si>
    <t>手すりの高さ</t>
    <rPh sb="0" eb="1">
      <t>テ</t>
    </rPh>
    <rPh sb="4" eb="5">
      <t>タカ</t>
    </rPh>
    <phoneticPr fontId="4"/>
  </si>
  <si>
    <t>転落防止のための手すりは、足がかりがなく、子供が容易によじ登れない形状とするとともに、次に掲げる基準に適合していること。ただし、外部の地面、床等からの高さが１ｍ以下の範囲又は開閉できない窓その他転落のおそれのないものは除く。</t>
    <rPh sb="13" eb="14">
      <t>アシ</t>
    </rPh>
    <rPh sb="21" eb="23">
      <t>コドモ</t>
    </rPh>
    <rPh sb="24" eb="26">
      <t>ヨウイ</t>
    </rPh>
    <rPh sb="29" eb="30">
      <t>ノボ</t>
    </rPh>
    <rPh sb="33" eb="35">
      <t>ケイジョウ</t>
    </rPh>
    <rPh sb="109" eb="110">
      <t>ノゾ</t>
    </rPh>
    <phoneticPr fontId="4"/>
  </si>
  <si>
    <t>住宅の自治会などによる各種イベント</t>
    <rPh sb="0" eb="2">
      <t>ジュウタク</t>
    </rPh>
    <rPh sb="3" eb="6">
      <t>ジチカイ</t>
    </rPh>
    <rPh sb="11" eb="13">
      <t>カクシュ</t>
    </rPh>
    <phoneticPr fontId="4"/>
  </si>
  <si>
    <t>子供が指を挟まないよう、以下の対策を講じるか、その他指挟みを防止するための対策を講じる。
○吊元側は子供が指を挟むおそれのある隙間（5mm以上13mm未満）がない構造とする。扉の開閉の途中の状態も含める。
ただし、以上の対応を講じている商品の選択肢が少ない状況に鑑み、当面の間以下対応でも認定基準に適合しているものとみなす。この場合、入居案内等にて入居者に対し周知を行う。
・主に分譲：指挟み防止商品の配布（設置は住戸購入者に委ねる）
・主に賃貸：指挟み防止商品の用意（入居者の意向により設置）
○戸先側は次のいずれかの対策を講じる。
・風の通り道に設置する開き戸には、閉鎖速度を減衰させるドアクローザー等の機能を設け、風等の外力で急激に扉が閉まらない構造である。
・戸側又は枠側に衝撃を吸収する緩衝材等を設けて、手又は足の指を挟んでも障害が生じない構造である。</t>
    <rPh sb="107" eb="109">
      <t>イジョウ</t>
    </rPh>
    <rPh sb="110" eb="112">
      <t>タイオウ</t>
    </rPh>
    <rPh sb="113" eb="114">
      <t>コウ</t>
    </rPh>
    <rPh sb="118" eb="120">
      <t>ショウヒン</t>
    </rPh>
    <rPh sb="121" eb="124">
      <t>センタクシ</t>
    </rPh>
    <rPh sb="125" eb="126">
      <t>スク</t>
    </rPh>
    <rPh sb="128" eb="130">
      <t>ジョウキョウ</t>
    </rPh>
    <rPh sb="131" eb="132">
      <t>カンガ</t>
    </rPh>
    <rPh sb="134" eb="136">
      <t>トウメン</t>
    </rPh>
    <rPh sb="137" eb="138">
      <t>カン</t>
    </rPh>
    <rPh sb="138" eb="140">
      <t>イカ</t>
    </rPh>
    <rPh sb="140" eb="142">
      <t>タイオウ</t>
    </rPh>
    <rPh sb="144" eb="146">
      <t>ニンテイ</t>
    </rPh>
    <rPh sb="146" eb="148">
      <t>キジュン</t>
    </rPh>
    <rPh sb="149" eb="151">
      <t>テキゴウ</t>
    </rPh>
    <rPh sb="164" eb="166">
      <t>バアイ</t>
    </rPh>
    <rPh sb="167" eb="169">
      <t>ニュウキョ</t>
    </rPh>
    <rPh sb="169" eb="171">
      <t>アンナイ</t>
    </rPh>
    <rPh sb="171" eb="172">
      <t>トウ</t>
    </rPh>
    <rPh sb="174" eb="177">
      <t>ニュウキョシャ</t>
    </rPh>
    <rPh sb="178" eb="179">
      <t>タイ</t>
    </rPh>
    <rPh sb="180" eb="182">
      <t>シュウチ</t>
    </rPh>
    <rPh sb="183" eb="184">
      <t>オコナ</t>
    </rPh>
    <rPh sb="188" eb="189">
      <t>オモ</t>
    </rPh>
    <rPh sb="190" eb="192">
      <t>ブンジョウ</t>
    </rPh>
    <rPh sb="193" eb="194">
      <t>ユビ</t>
    </rPh>
    <rPh sb="194" eb="195">
      <t>ハサ</t>
    </rPh>
    <rPh sb="196" eb="198">
      <t>ボウシ</t>
    </rPh>
    <rPh sb="198" eb="200">
      <t>ショウヒン</t>
    </rPh>
    <rPh sb="201" eb="203">
      <t>ハイフ</t>
    </rPh>
    <rPh sb="204" eb="206">
      <t>セッチ</t>
    </rPh>
    <rPh sb="207" eb="209">
      <t>ジュウコ</t>
    </rPh>
    <rPh sb="209" eb="212">
      <t>コウニュウシャ</t>
    </rPh>
    <rPh sb="213" eb="214">
      <t>ユダ</t>
    </rPh>
    <rPh sb="219" eb="220">
      <t>オモ</t>
    </rPh>
    <rPh sb="221" eb="223">
      <t>チンタイ</t>
    </rPh>
    <rPh sb="224" eb="225">
      <t>ユビ</t>
    </rPh>
    <rPh sb="225" eb="226">
      <t>ハサ</t>
    </rPh>
    <rPh sb="227" eb="229">
      <t>ボウシ</t>
    </rPh>
    <rPh sb="229" eb="231">
      <t>ショウヒン</t>
    </rPh>
    <rPh sb="232" eb="234">
      <t>ヨウイ</t>
    </rPh>
    <rPh sb="235" eb="238">
      <t>ニュウキョシャ</t>
    </rPh>
    <rPh sb="239" eb="241">
      <t>イコウ</t>
    </rPh>
    <rPh sb="244" eb="246">
      <t>セッチ</t>
    </rPh>
    <phoneticPr fontId="4"/>
  </si>
  <si>
    <t>以下に例示するものなど、子育て支援サービスの提供等を行うこと。
子育て支援サービスの提供に当たっては、サービスの種類により関係法令、基準等を遵守するとともに、必要に応じて当該サービスの所管となる自治体と事前に協議を行うこと。</t>
    <rPh sb="24" eb="25">
      <t>トウ</t>
    </rPh>
    <rPh sb="26" eb="27">
      <t>オコナ</t>
    </rPh>
    <phoneticPr fontId="4"/>
  </si>
  <si>
    <t>子育て支援サービスの提供に当たり、以下に例示するものなど、必要なルール等を定めること。</t>
    <rPh sb="13" eb="14">
      <t>ア</t>
    </rPh>
    <phoneticPr fontId="4"/>
  </si>
  <si>
    <t>入居者間のコミュニティが形成されていくきっかけをつくることを目的として、以下に例示する取組などを年に数回、継続的に実施する。</t>
    <rPh sb="0" eb="3">
      <t>ニュウキョシャ</t>
    </rPh>
    <rPh sb="3" eb="4">
      <t>カン</t>
    </rPh>
    <rPh sb="12" eb="14">
      <t>ケイセイ</t>
    </rPh>
    <rPh sb="30" eb="32">
      <t>モクテキ</t>
    </rPh>
    <rPh sb="36" eb="38">
      <t>イカ</t>
    </rPh>
    <rPh sb="39" eb="41">
      <t>レイジ</t>
    </rPh>
    <rPh sb="43" eb="45">
      <t>トリクミ</t>
    </rPh>
    <rPh sb="48" eb="49">
      <t>ネン</t>
    </rPh>
    <rPh sb="50" eb="52">
      <t>スウカイ</t>
    </rPh>
    <rPh sb="53" eb="56">
      <t>ケイゾクテキ</t>
    </rPh>
    <rPh sb="57" eb="59">
      <t>ジッシ</t>
    </rPh>
    <phoneticPr fontId="4"/>
  </si>
  <si>
    <t>地域コミュニティとの交流のきっかけをつくることを目的として、以下の例示する取組などを年に数回、継続的に実施する。</t>
    <rPh sb="0" eb="2">
      <t>チイキ</t>
    </rPh>
    <rPh sb="10" eb="12">
      <t>コウリュウ</t>
    </rPh>
    <rPh sb="24" eb="26">
      <t>モクテキ</t>
    </rPh>
    <rPh sb="30" eb="32">
      <t>イカ</t>
    </rPh>
    <rPh sb="33" eb="35">
      <t>レイジ</t>
    </rPh>
    <rPh sb="37" eb="39">
      <t>トリクミ</t>
    </rPh>
    <rPh sb="42" eb="43">
      <t>ネン</t>
    </rPh>
    <rPh sb="44" eb="46">
      <t>スウカイ</t>
    </rPh>
    <rPh sb="47" eb="50">
      <t>ケイゾクテキ</t>
    </rPh>
    <rPh sb="51" eb="53">
      <t>ジッシ</t>
    </rPh>
    <phoneticPr fontId="4"/>
  </si>
  <si>
    <t>ホース付水栓（シャワー吐水機能付き）とする。</t>
    <phoneticPr fontId="4"/>
  </si>
  <si>
    <t>かご内及び乗降ロビーに、現在位置を表示する装置を設置する。
同一乗降ロビー内にエレベーターが複数ある場合、乗降ロビーにホールランタンや到着予報チャイムなど、到着を知らせる設備を設置する。</t>
    <rPh sb="30" eb="32">
      <t>ドウイツ</t>
    </rPh>
    <rPh sb="32" eb="34">
      <t>ジョウコウ</t>
    </rPh>
    <rPh sb="37" eb="38">
      <t>ナイ</t>
    </rPh>
    <rPh sb="46" eb="48">
      <t>フクスウ</t>
    </rPh>
    <rPh sb="50" eb="52">
      <t>バアイ</t>
    </rPh>
    <rPh sb="53" eb="55">
      <t>ジョウコウ</t>
    </rPh>
    <rPh sb="67" eb="69">
      <t>トウチャク</t>
    </rPh>
    <rPh sb="69" eb="71">
      <t>ヨホウ</t>
    </rPh>
    <rPh sb="78" eb="80">
      <t>トウチャク</t>
    </rPh>
    <rPh sb="81" eb="82">
      <t>シ</t>
    </rPh>
    <rPh sb="85" eb="87">
      <t>セツビ</t>
    </rPh>
    <rPh sb="88" eb="90">
      <t>セッチ</t>
    </rPh>
    <phoneticPr fontId="4"/>
  </si>
  <si>
    <t>別表５　管理・運営に関する基準</t>
    <phoneticPr fontId="4"/>
  </si>
  <si>
    <t>住宅計画、募集から入居までの配慮事項</t>
    <phoneticPr fontId="4"/>
  </si>
  <si>
    <t>－</t>
    <phoneticPr fontId="4"/>
  </si>
  <si>
    <t>セーフティ</t>
    <phoneticPr fontId="4"/>
  </si>
  <si>
    <t>セレクト</t>
    <phoneticPr fontId="4"/>
  </si>
  <si>
    <t>アドバンスト</t>
  </si>
  <si>
    <t>（東京こどもすくすく住宅認定制度実施要領第４関係）</t>
    <rPh sb="1" eb="3">
      <t>トウキョウ</t>
    </rPh>
    <rPh sb="10" eb="12">
      <t>ジュウタク</t>
    </rPh>
    <rPh sb="12" eb="14">
      <t>ニンテイ</t>
    </rPh>
    <rPh sb="14" eb="16">
      <t>セイド</t>
    </rPh>
    <rPh sb="16" eb="18">
      <t>ジッシ</t>
    </rPh>
    <rPh sb="18" eb="20">
      <t>ヨウリョウ</t>
    </rPh>
    <rPh sb="20" eb="21">
      <t>ダイ</t>
    </rPh>
    <rPh sb="22" eb="24">
      <t>カンケイ</t>
    </rPh>
    <phoneticPr fontId="4"/>
  </si>
  <si>
    <t>バルコニーに面する住宅の窓には、ロック付や錠付クレセント等の設置、開口制限ストッパーや補助錠等の設置、子供の手の届かない位置へのクレセントの設置など、窓の開閉のコントロールが可能な措置を講じること。</t>
    <rPh sb="46" eb="47">
      <t>トウ</t>
    </rPh>
    <rPh sb="51" eb="53">
      <t>コドモ</t>
    </rPh>
    <rPh sb="54" eb="55">
      <t>テ</t>
    </rPh>
    <rPh sb="56" eb="57">
      <t>トド</t>
    </rPh>
    <rPh sb="60" eb="62">
      <t>イチ</t>
    </rPh>
    <rPh sb="70" eb="72">
      <t>セッチ</t>
    </rPh>
    <rPh sb="75" eb="76">
      <t>マド</t>
    </rPh>
    <rPh sb="77" eb="79">
      <t>カイヘイ</t>
    </rPh>
    <rPh sb="87" eb="89">
      <t>カノウ</t>
    </rPh>
    <rPh sb="90" eb="92">
      <t>ソチ</t>
    </rPh>
    <rPh sb="93" eb="94">
      <t>コウ</t>
    </rPh>
    <phoneticPr fontId="4"/>
  </si>
  <si>
    <t>テレワークスペースを確保するとともに、テレワークに必要な設備（照明、Wi-Fi接続が可能なインターネット環境、コンセント等）を整備する。</t>
    <phoneticPr fontId="4"/>
  </si>
  <si>
    <t>所管の自治体において定めている設置基準等を満たした自転車置場とするとともに、子供用自転車等を平置きできるスペースを設ける。屋外に設置する場合は、屋根付とする。
所管の自治体に設置基準等がない場合は、各住戸につき、２台以上を置くことができる自転車置場を設置する。</t>
    <phoneticPr fontId="4"/>
  </si>
  <si>
    <t>子育て支援施設を併設する場合は、所管する自治体にて定めるルール等を説明する。</t>
    <phoneticPr fontId="4"/>
  </si>
  <si>
    <t>※　募集パンフレット、ホームページ、入居の案内書等により、適切なタイミングに必要な情報、ルール等を周知するとともに連携先と必要な契約等を締結する。</t>
    <phoneticPr fontId="4"/>
  </si>
  <si>
    <t>原則床面（階段にあっては踏面の先端）から1,100mm以上（1,200㎜推奨）に達するよう設けられていること。</t>
    <rPh sb="0" eb="2">
      <t>ゲンソク</t>
    </rPh>
    <rPh sb="2" eb="4">
      <t>ユカメン</t>
    </rPh>
    <rPh sb="5" eb="7">
      <t>カイダン</t>
    </rPh>
    <rPh sb="12" eb="14">
      <t>フミヅラ</t>
    </rPh>
    <rPh sb="15" eb="17">
      <t>センタン</t>
    </rPh>
    <rPh sb="27" eb="29">
      <t>イジョウ</t>
    </rPh>
    <rPh sb="36" eb="38">
      <t>スイショウ</t>
    </rPh>
    <rPh sb="40" eb="41">
      <t>タッ</t>
    </rPh>
    <rPh sb="45" eb="46">
      <t>モウ</t>
    </rPh>
    <phoneticPr fontId="4"/>
  </si>
  <si>
    <t>腰壁等には、足がかりとなりにくい措置を講じること。</t>
    <rPh sb="0" eb="2">
      <t>コシカベ</t>
    </rPh>
    <rPh sb="2" eb="3">
      <t>トウ</t>
    </rPh>
    <rPh sb="6" eb="7">
      <t>アシ</t>
    </rPh>
    <rPh sb="16" eb="18">
      <t>ソチ</t>
    </rPh>
    <rPh sb="19" eb="20">
      <t>コウ</t>
    </rPh>
    <phoneticPr fontId="4"/>
  </si>
  <si>
    <t>(ｲ)</t>
    <phoneticPr fontId="4"/>
  </si>
  <si>
    <t>手すり子が、床面（階段にあっては踏面の先端）及び腰壁等（腰壁等の高さが650mm未満の場合に限る。）からの高さが800mm以内の部分に存するものの相互の間隔は、内法寸法で110mm以下（90㎜推奨）であること。</t>
    <phoneticPr fontId="4"/>
  </si>
  <si>
    <t>バルコニーその他これに類するもの、２階以上の窓、廊下及び階段（開放されている側に限る）</t>
    <phoneticPr fontId="4"/>
  </si>
  <si>
    <t>バルコニーその他これに類するもの、廊下及び階段にあっては腰壁、窓にあっては窓台その他足がかりとなるおそれのある部分（以下「腰壁等」という。）には、足がかりとなりにくい措置を講じること。</t>
    <rPh sb="7" eb="8">
      <t>タ</t>
    </rPh>
    <rPh sb="11" eb="12">
      <t>ルイ</t>
    </rPh>
    <rPh sb="17" eb="19">
      <t>ロウカ</t>
    </rPh>
    <rPh sb="19" eb="20">
      <t>オヨ</t>
    </rPh>
    <rPh sb="21" eb="23">
      <t>カイダン</t>
    </rPh>
    <rPh sb="28" eb="30">
      <t>コシカベ</t>
    </rPh>
    <rPh sb="31" eb="32">
      <t>マド</t>
    </rPh>
    <rPh sb="37" eb="38">
      <t>マド</t>
    </rPh>
    <rPh sb="38" eb="39">
      <t>ダイ</t>
    </rPh>
    <rPh sb="41" eb="42">
      <t>ホカ</t>
    </rPh>
    <rPh sb="42" eb="43">
      <t>アシ</t>
    </rPh>
    <rPh sb="55" eb="57">
      <t>ブブン</t>
    </rPh>
    <rPh sb="58" eb="60">
      <t>イカ</t>
    </rPh>
    <rPh sb="61" eb="63">
      <t>コシカベ</t>
    </rPh>
    <rPh sb="63" eb="64">
      <t>トウ</t>
    </rPh>
    <rPh sb="73" eb="74">
      <t>アシ</t>
    </rPh>
    <rPh sb="83" eb="85">
      <t>ソチ</t>
    </rPh>
    <rPh sb="86" eb="87">
      <t>コウ</t>
    </rPh>
    <phoneticPr fontId="4"/>
  </si>
  <si>
    <t xml:space="preserve">(ｲ)
</t>
    <phoneticPr fontId="4"/>
  </si>
  <si>
    <t>転落防止のための手すりの手すり子で床面（階段にあっては踏面の先端）及び腰壁等（腰壁等の高さが650mm未満の場合に限る。）からの高さが800mm以内の部分に存するものの相互の間隔は、内法寸法で110mm以下（90㎜推奨）であること。</t>
    <phoneticPr fontId="4"/>
  </si>
  <si>
    <t>バルコニーにエアコンの室外機等足掛かりになる可能性のあるものを設置する場合は、足掛かりにならないよう、室外機等の設置場所を高さ1,100mm以上（1,200㎜推奨）の柵で囲うか、手すりから600㎜以上の距離を確保して配置するなど、転落防止措置を講じること。</t>
    <phoneticPr fontId="4"/>
  </si>
  <si>
    <t>東京こどもすくすく住宅認定基準チェックシート（セーフティモデル）</t>
    <rPh sb="0" eb="2">
      <t>トウキョウ</t>
    </rPh>
    <rPh sb="9" eb="11">
      <t>ジュウタク</t>
    </rPh>
    <rPh sb="11" eb="13">
      <t>ニンテイ</t>
    </rPh>
    <rPh sb="13" eb="15">
      <t>キジュン</t>
    </rPh>
    <phoneticPr fontId="4"/>
  </si>
  <si>
    <t>東京こどもすくすく住宅認定基準チェックシート（セレクトモデル）</t>
    <rPh sb="0" eb="2">
      <t>トウキョウ</t>
    </rPh>
    <rPh sb="9" eb="11">
      <t>ジュウタク</t>
    </rPh>
    <rPh sb="11" eb="13">
      <t>ニンテイ</t>
    </rPh>
    <rPh sb="13" eb="15">
      <t>キジュン</t>
    </rPh>
    <phoneticPr fontId="4"/>
  </si>
  <si>
    <t>東京こどもすくすく住宅認定基準チェックシート（アドバンストモデル）</t>
    <rPh sb="0" eb="2">
      <t>トウキョウ</t>
    </rPh>
    <rPh sb="9" eb="11">
      <t>ジュウタク</t>
    </rPh>
    <rPh sb="11" eb="13">
      <t>ニンテイ</t>
    </rPh>
    <rPh sb="13" eb="15">
      <t>キジュン</t>
    </rPh>
    <phoneticPr fontId="4"/>
  </si>
  <si>
    <t>中古流通促進</t>
    <rPh sb="0" eb="2">
      <t>チュウコ</t>
    </rPh>
    <rPh sb="2" eb="6">
      <t>リュウツウソクシン</t>
    </rPh>
    <phoneticPr fontId="28"/>
  </si>
  <si>
    <t>長期優良住宅の認定を取得している</t>
    <rPh sb="0" eb="2">
      <t>チョウキ</t>
    </rPh>
    <rPh sb="2" eb="4">
      <t>ユウリョウ</t>
    </rPh>
    <rPh sb="4" eb="6">
      <t>ジュウタク</t>
    </rPh>
    <rPh sb="7" eb="9">
      <t>ニンテイ</t>
    </rPh>
    <rPh sb="10" eb="12">
      <t>シュトク</t>
    </rPh>
    <phoneticPr fontId="28"/>
  </si>
  <si>
    <t>瑕疵保険検査基準への適合</t>
    <rPh sb="0" eb="2">
      <t>カシ</t>
    </rPh>
    <rPh sb="2" eb="6">
      <t>ホケンケンサ</t>
    </rPh>
    <rPh sb="6" eb="8">
      <t>キジュン</t>
    </rPh>
    <rPh sb="10" eb="12">
      <t>テキゴウ</t>
    </rPh>
    <phoneticPr fontId="28"/>
  </si>
  <si>
    <t>以下の例示する取組など、認定を受けた集合住宅の中古流通が促進されるような取組を講じること</t>
    <rPh sb="0" eb="2">
      <t>イカ</t>
    </rPh>
    <rPh sb="3" eb="5">
      <t>レイジ</t>
    </rPh>
    <rPh sb="7" eb="9">
      <t>トリクミ</t>
    </rPh>
    <rPh sb="12" eb="14">
      <t>ニンテイ</t>
    </rPh>
    <rPh sb="15" eb="16">
      <t>ウ</t>
    </rPh>
    <rPh sb="18" eb="20">
      <t>シュウゴウ</t>
    </rPh>
    <rPh sb="20" eb="22">
      <t>ジュウタク</t>
    </rPh>
    <rPh sb="23" eb="25">
      <t>チュウコ</t>
    </rPh>
    <rPh sb="25" eb="27">
      <t>リュウツウ</t>
    </rPh>
    <rPh sb="28" eb="30">
      <t>ソクシン</t>
    </rPh>
    <rPh sb="36" eb="38">
      <t>トリクミ</t>
    </rPh>
    <rPh sb="39" eb="40">
      <t>コウ</t>
    </rPh>
    <phoneticPr fontId="28"/>
  </si>
  <si>
    <t>必須
※１</t>
    <phoneticPr fontId="4"/>
  </si>
  <si>
    <t>必須
※２</t>
    <rPh sb="0" eb="2">
      <t>ヒッス</t>
    </rPh>
    <phoneticPr fontId="4"/>
  </si>
  <si>
    <t>※１　既存で関連法令施行以前の建築物は必須から除くこととし、改修する建築物にあっては、改修に伴い使用される建材に限るものとする。</t>
    <phoneticPr fontId="4"/>
  </si>
  <si>
    <t>※２  遮音性能T-２等級相当以上の材料を使用する場合、該当する部分はないものとする。</t>
    <phoneticPr fontId="4"/>
  </si>
  <si>
    <t>ガス漏れ検知器を設置するなど、危険防止措置を講じる。</t>
    <rPh sb="15" eb="17">
      <t>キケン</t>
    </rPh>
    <rPh sb="17" eb="19">
      <t>ボウシ</t>
    </rPh>
    <rPh sb="19" eb="21">
      <t>ソチ</t>
    </rPh>
    <rPh sb="22" eb="23">
      <t>コウ</t>
    </rPh>
    <phoneticPr fontId="4"/>
  </si>
  <si>
    <t>室内との通話機能を有したカメラ付きインターホン等を設置する。</t>
    <rPh sb="15" eb="16">
      <t>ツ</t>
    </rPh>
    <phoneticPr fontId="4"/>
  </si>
  <si>
    <t>2025/04/16改定版ver1.3</t>
    <rPh sb="10" eb="12">
      <t>カイテイ</t>
    </rPh>
    <rPh sb="12" eb="13">
      <t>バン</t>
    </rPh>
    <phoneticPr fontId="4"/>
  </si>
  <si>
    <t>認定基準に対応した計画内容
（施設名等を記入）</t>
    <rPh sb="0" eb="2">
      <t>ニンテイ</t>
    </rPh>
    <rPh sb="2" eb="4">
      <t>キジュン</t>
    </rPh>
    <rPh sb="5" eb="7">
      <t>タイオウ</t>
    </rPh>
    <rPh sb="9" eb="11">
      <t>ケイカク</t>
    </rPh>
    <rPh sb="11" eb="13">
      <t>ナイヨウ</t>
    </rPh>
    <rPh sb="15" eb="17">
      <t>シセツ</t>
    </rPh>
    <rPh sb="17" eb="18">
      <t>メイ</t>
    </rPh>
    <rPh sb="18" eb="19">
      <t>トウ</t>
    </rPh>
    <rPh sb="20" eb="22">
      <t>キニュウ</t>
    </rPh>
    <phoneticPr fontId="4"/>
  </si>
  <si>
    <t>左記計画が
記載された
図面番号等</t>
    <rPh sb="0" eb="2">
      <t>サキ</t>
    </rPh>
    <rPh sb="2" eb="4">
      <t>ケイカク</t>
    </rPh>
    <rPh sb="6" eb="8">
      <t>キサイ</t>
    </rPh>
    <rPh sb="12" eb="14">
      <t>ズメン</t>
    </rPh>
    <rPh sb="14" eb="16">
      <t>バンゴウ</t>
    </rPh>
    <rPh sb="16" eb="17">
      <t>トウ</t>
    </rPh>
    <phoneticPr fontId="4"/>
  </si>
  <si>
    <t>認定基準に
対応した計画内容
（具体的に記入）</t>
    <rPh sb="0" eb="2">
      <t>ニンテイ</t>
    </rPh>
    <rPh sb="2" eb="4">
      <t>キジュン</t>
    </rPh>
    <rPh sb="6" eb="8">
      <t>タイオウ</t>
    </rPh>
    <rPh sb="10" eb="12">
      <t>ケイカク</t>
    </rPh>
    <rPh sb="12" eb="14">
      <t>ナイヨウ</t>
    </rPh>
    <rPh sb="16" eb="19">
      <t>グタイテキ</t>
    </rPh>
    <rPh sb="20" eb="22">
      <t>キニュウ</t>
    </rPh>
    <phoneticPr fontId="4"/>
  </si>
  <si>
    <t>認定基準に
対応した計画内容
（具体的に記入</t>
    <rPh sb="0" eb="2">
      <t>ニンテイ</t>
    </rPh>
    <rPh sb="2" eb="4">
      <t>キジュン</t>
    </rPh>
    <rPh sb="6" eb="8">
      <t>タイオウ</t>
    </rPh>
    <rPh sb="10" eb="12">
      <t>ケイカク</t>
    </rPh>
    <rPh sb="12" eb="14">
      <t>ナイヨウ</t>
    </rPh>
    <rPh sb="16" eb="19">
      <t>グタイテキ</t>
    </rPh>
    <rPh sb="20" eb="22">
      <t>キニュウ</t>
    </rPh>
    <phoneticPr fontId="4"/>
  </si>
  <si>
    <t>東京とどまるマンションの登録を受けている。</t>
    <rPh sb="0" eb="2">
      <t>トウキョウ</t>
    </rPh>
    <rPh sb="12" eb="14">
      <t>トウロク</t>
    </rPh>
    <rPh sb="15" eb="16">
      <t>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</si>
</sst>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yyyy&quot;/&quot;m&quot;/&quot;d&quot;現在&quot;"/>
  </numFmts>
  <fonts count="29"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11"/>
      <color theme="1"/>
      <name val="ＭＳ ゴシック"/>
      <family val="3"/>
      <charset val="128"/>
    </font>
    <font>
      <sz val="6"/>
      <name val="ＭＳ Ｐゴシック"/>
      <family val="3"/>
      <charset val="128"/>
      <scheme val="minor"/>
    </font>
    <font>
      <sz val="11"/>
      <color theme="1"/>
      <name val="ＭＳ 明朝"/>
      <family val="1"/>
      <charset val="128"/>
    </font>
    <font>
      <b/>
      <sz val="11"/>
      <color theme="1"/>
      <name val="ＭＳ ゴシック"/>
      <family val="3"/>
      <charset val="128"/>
    </font>
    <font>
      <b/>
      <sz val="20"/>
      <color theme="1"/>
      <name val="ＭＳ ゴシック"/>
      <family val="3"/>
      <charset val="128"/>
    </font>
    <font>
      <b/>
      <sz val="18"/>
      <color theme="1"/>
      <name val="ＭＳ 明朝"/>
      <family val="1"/>
      <charset val="128"/>
    </font>
    <font>
      <sz val="14"/>
      <color theme="1"/>
      <name val="ＭＳ 明朝"/>
      <family val="1"/>
      <charset val="128"/>
    </font>
    <font>
      <b/>
      <sz val="24"/>
      <color theme="1"/>
      <name val="ＭＳ ゴシック"/>
      <family val="3"/>
      <charset val="128"/>
    </font>
    <font>
      <sz val="16"/>
      <color theme="1"/>
      <name val="ＭＳ 明朝"/>
      <family val="1"/>
      <charset val="128"/>
    </font>
    <font>
      <sz val="14"/>
      <color theme="1"/>
      <name val="HGS創英角ｺﾞｼｯｸUB"/>
      <family val="3"/>
      <charset val="128"/>
    </font>
    <font>
      <sz val="14"/>
      <name val="HGS創英角ｺﾞｼｯｸUB"/>
      <family val="3"/>
      <charset val="128"/>
    </font>
    <font>
      <sz val="12"/>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1"/>
      <color rgb="FFFF0000"/>
      <name val="ＭＳ 明朝"/>
      <family val="1"/>
      <charset val="128"/>
    </font>
    <font>
      <sz val="10"/>
      <color rgb="FFFF0000"/>
      <name val="ＭＳ 明朝"/>
      <family val="1"/>
      <charset val="128"/>
    </font>
    <font>
      <sz val="11"/>
      <name val="ＭＳ 明朝"/>
      <family val="1"/>
      <charset val="128"/>
    </font>
    <font>
      <sz val="10"/>
      <name val="ＭＳ 明朝"/>
      <family val="1"/>
      <charset val="128"/>
    </font>
    <font>
      <sz val="12"/>
      <name val="ＭＳ 明朝"/>
      <family val="1"/>
      <charset val="128"/>
    </font>
    <font>
      <strike/>
      <sz val="10"/>
      <name val="ＭＳ 明朝"/>
      <family val="1"/>
      <charset val="128"/>
    </font>
    <font>
      <sz val="9"/>
      <name val="ＭＳ 明朝"/>
      <family val="1"/>
      <charset val="128"/>
    </font>
    <font>
      <sz val="12"/>
      <color rgb="FF00B050"/>
      <name val="ＭＳ 明朝"/>
      <family val="1"/>
      <charset val="128"/>
    </font>
    <font>
      <strike/>
      <sz val="12"/>
      <name val="ＭＳ 明朝"/>
      <family val="1"/>
      <charset val="128"/>
    </font>
    <font>
      <sz val="10"/>
      <name val="ＭＳ Ｐ明朝"/>
      <family val="1"/>
      <charset val="128"/>
    </font>
    <font>
      <sz val="6"/>
      <name val="BIZ UDゴシック"/>
      <family val="2"/>
      <charset val="128"/>
    </font>
  </fonts>
  <fills count="7">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rgb="FFFFFF00"/>
        <bgColor indexed="64"/>
      </patternFill>
    </fill>
    <fill>
      <patternFill patternType="solid">
        <fgColor theme="1" tint="0.14999847407452621"/>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top style="thin">
        <color indexed="64"/>
      </top>
      <bottom style="hair">
        <color auto="1"/>
      </bottom>
      <diagonal/>
    </border>
    <border>
      <left style="thin">
        <color indexed="64"/>
      </left>
      <right/>
      <top style="thin">
        <color indexed="64"/>
      </top>
      <bottom/>
      <diagonal/>
    </border>
    <border>
      <left/>
      <right style="thin">
        <color indexed="64"/>
      </right>
      <top style="thin">
        <color indexed="64"/>
      </top>
      <bottom/>
      <diagonal/>
    </border>
    <border>
      <left style="hair">
        <color auto="1"/>
      </left>
      <right style="thin">
        <color indexed="64"/>
      </right>
      <top style="thin">
        <color indexed="64"/>
      </top>
      <bottom style="hair">
        <color auto="1"/>
      </bottom>
      <diagonal/>
    </border>
    <border>
      <left style="thin">
        <color indexed="64"/>
      </left>
      <right style="thin">
        <color indexed="64"/>
      </right>
      <top style="thin">
        <color indexed="64"/>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style="thin">
        <color indexed="64"/>
      </bottom>
      <diagonal/>
    </border>
    <border>
      <left/>
      <right style="thin">
        <color indexed="64"/>
      </right>
      <top style="hair">
        <color indexed="64"/>
      </top>
      <bottom style="thin">
        <color indexed="64"/>
      </bottom>
      <diagonal/>
    </border>
    <border>
      <left style="hair">
        <color auto="1"/>
      </left>
      <right style="thin">
        <color indexed="64"/>
      </right>
      <top style="hair">
        <color auto="1"/>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auto="1"/>
      </right>
      <top style="thin">
        <color indexed="64"/>
      </top>
      <bottom style="thin">
        <color indexed="64"/>
      </bottom>
      <diagonal/>
    </border>
    <border>
      <left style="hair">
        <color auto="1"/>
      </left>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thin">
        <color indexed="64"/>
      </right>
      <top style="thin">
        <color indexed="64"/>
      </top>
      <bottom style="hair">
        <color auto="1"/>
      </bottom>
      <diagonal/>
    </border>
    <border>
      <left style="thin">
        <color indexed="64"/>
      </left>
      <right/>
      <top/>
      <bottom style="thin">
        <color indexed="64"/>
      </bottom>
      <diagonal/>
    </border>
    <border>
      <left/>
      <right/>
      <top/>
      <bottom style="thin">
        <color indexed="64"/>
      </bottom>
      <diagonal/>
    </border>
    <border>
      <left style="thin">
        <color indexed="64"/>
      </left>
      <right style="hair">
        <color auto="1"/>
      </right>
      <top/>
      <bottom style="thin">
        <color indexed="64"/>
      </bottom>
      <diagonal/>
    </border>
    <border>
      <left/>
      <right style="thin">
        <color indexed="64"/>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hair">
        <color auto="1"/>
      </right>
      <top/>
      <bottom/>
      <diagonal/>
    </border>
    <border>
      <left/>
      <right style="thin">
        <color indexed="64"/>
      </right>
      <top/>
      <bottom/>
      <diagonal/>
    </border>
    <border>
      <left style="hair">
        <color auto="1"/>
      </left>
      <right style="hair">
        <color auto="1"/>
      </right>
      <top/>
      <bottom/>
      <diagonal/>
    </border>
    <border>
      <left style="hair">
        <color auto="1"/>
      </left>
      <right style="thin">
        <color indexed="64"/>
      </right>
      <top/>
      <bottom/>
      <diagonal/>
    </border>
    <border>
      <left style="thin">
        <color indexed="64"/>
      </left>
      <right style="thin">
        <color indexed="64"/>
      </right>
      <top/>
      <bottom/>
      <diagonal/>
    </border>
    <border>
      <left style="thin">
        <color indexed="64"/>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top style="hair">
        <color auto="1"/>
      </top>
      <bottom style="thin">
        <color indexed="64"/>
      </bottom>
      <diagonal/>
    </border>
    <border>
      <left/>
      <right/>
      <top style="hair">
        <color auto="1"/>
      </top>
      <bottom style="thin">
        <color indexed="64"/>
      </bottom>
      <diagonal/>
    </border>
    <border>
      <left style="hair">
        <color auto="1"/>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hair">
        <color auto="1"/>
      </bottom>
      <diagonal/>
    </border>
    <border>
      <left/>
      <right/>
      <top style="hair">
        <color auto="1"/>
      </top>
      <bottom style="hair">
        <color auto="1"/>
      </bottom>
      <diagonal/>
    </border>
    <border>
      <left style="thin">
        <color indexed="64"/>
      </left>
      <right/>
      <top style="hair">
        <color auto="1"/>
      </top>
      <bottom style="hair">
        <color auto="1"/>
      </bottom>
      <diagonal/>
    </border>
    <border>
      <left style="thin">
        <color indexed="64"/>
      </left>
      <right style="thin">
        <color indexed="64"/>
      </right>
      <top style="hair">
        <color auto="1"/>
      </top>
      <bottom style="hair">
        <color auto="1"/>
      </bottom>
      <diagonal/>
    </border>
    <border>
      <left style="thin">
        <color indexed="64"/>
      </left>
      <right/>
      <top style="thin">
        <color indexed="64"/>
      </top>
      <bottom style="hair">
        <color auto="1"/>
      </bottom>
      <diagonal/>
    </border>
    <border>
      <left style="hair">
        <color indexed="64"/>
      </left>
      <right style="thin">
        <color indexed="64"/>
      </right>
      <top style="thin">
        <color indexed="64"/>
      </top>
      <bottom/>
      <diagonal/>
    </border>
    <border diagonalUp="1">
      <left style="hair">
        <color indexed="64"/>
      </left>
      <right style="thin">
        <color indexed="64"/>
      </right>
      <top style="thin">
        <color indexed="64"/>
      </top>
      <bottom/>
      <diagonal style="hair">
        <color indexed="64"/>
      </diagonal>
    </border>
    <border diagonalUp="1">
      <left style="hair">
        <color indexed="64"/>
      </left>
      <right style="thin">
        <color indexed="64"/>
      </right>
      <top/>
      <bottom style="thin">
        <color indexed="64"/>
      </bottom>
      <diagonal style="hair">
        <color indexed="64"/>
      </diagonal>
    </border>
    <border diagonalUp="1">
      <left style="hair">
        <color indexed="64"/>
      </left>
      <right style="thin">
        <color indexed="64"/>
      </right>
      <top/>
      <bottom/>
      <diagonal style="hair">
        <color indexed="64"/>
      </diagonal>
    </border>
    <border diagonalUp="1">
      <left style="hair">
        <color indexed="64"/>
      </left>
      <right style="thin">
        <color indexed="64"/>
      </right>
      <top style="thin">
        <color indexed="64"/>
      </top>
      <bottom style="thin">
        <color indexed="64"/>
      </bottom>
      <diagonal style="hair">
        <color indexed="64"/>
      </diagonal>
    </border>
    <border diagonalUp="1">
      <left style="hair">
        <color indexed="64"/>
      </left>
      <right style="thin">
        <color indexed="64"/>
      </right>
      <top style="hair">
        <color auto="1"/>
      </top>
      <bottom style="hair">
        <color auto="1"/>
      </bottom>
      <diagonal style="hair">
        <color indexed="64"/>
      </diagonal>
    </border>
    <border diagonalUp="1">
      <left style="hair">
        <color indexed="64"/>
      </left>
      <right style="thin">
        <color indexed="64"/>
      </right>
      <top style="hair">
        <color auto="1"/>
      </top>
      <bottom style="thin">
        <color indexed="64"/>
      </bottom>
      <diagonal style="hair">
        <color indexed="64"/>
      </diagonal>
    </border>
    <border diagonalUp="1">
      <left style="thin">
        <color indexed="64"/>
      </left>
      <right/>
      <top style="hair">
        <color auto="1"/>
      </top>
      <bottom style="thin">
        <color indexed="64"/>
      </bottom>
      <diagonal style="hair">
        <color indexed="64"/>
      </diagonal>
    </border>
    <border diagonalUp="1">
      <left/>
      <right/>
      <top style="hair">
        <color auto="1"/>
      </top>
      <bottom style="thin">
        <color indexed="64"/>
      </bottom>
      <diagonal style="hair">
        <color indexed="64"/>
      </diagonal>
    </border>
    <border diagonalUp="1">
      <left/>
      <right style="thin">
        <color indexed="64"/>
      </right>
      <top style="hair">
        <color auto="1"/>
      </top>
      <bottom style="thin">
        <color indexed="64"/>
      </bottom>
      <diagonal style="hair">
        <color indexed="64"/>
      </diagonal>
    </border>
    <border>
      <left style="hair">
        <color indexed="64"/>
      </left>
      <right/>
      <top style="thin">
        <color indexed="64"/>
      </top>
      <bottom/>
      <diagonal/>
    </border>
    <border>
      <left style="hair">
        <color auto="1"/>
      </left>
      <right/>
      <top/>
      <bottom/>
      <diagonal/>
    </border>
    <border>
      <left style="hair">
        <color indexed="64"/>
      </left>
      <right style="hair">
        <color auto="1"/>
      </right>
      <top style="thin">
        <color indexed="64"/>
      </top>
      <bottom/>
      <diagonal/>
    </border>
    <border diagonalUp="1">
      <left style="hair">
        <color indexed="64"/>
      </left>
      <right/>
      <top style="thin">
        <color indexed="64"/>
      </top>
      <bottom style="thin">
        <color indexed="64"/>
      </bottom>
      <diagonal style="hair">
        <color indexed="64"/>
      </diagonal>
    </border>
    <border diagonalUp="1">
      <left style="hair">
        <color auto="1"/>
      </left>
      <right style="hair">
        <color auto="1"/>
      </right>
      <top style="thin">
        <color indexed="64"/>
      </top>
      <bottom style="thin">
        <color indexed="64"/>
      </bottom>
      <diagonal style="hair">
        <color auto="1"/>
      </diagonal>
    </border>
    <border diagonalUp="1">
      <left style="hair">
        <color auto="1"/>
      </left>
      <right style="hair">
        <color auto="1"/>
      </right>
      <top style="thin">
        <color indexed="64"/>
      </top>
      <bottom/>
      <diagonal style="hair">
        <color auto="1"/>
      </diagonal>
    </border>
    <border diagonalUp="1">
      <left style="hair">
        <color auto="1"/>
      </left>
      <right style="hair">
        <color auto="1"/>
      </right>
      <top/>
      <bottom/>
      <diagonal style="hair">
        <color auto="1"/>
      </diagonal>
    </border>
    <border diagonalUp="1">
      <left style="hair">
        <color auto="1"/>
      </left>
      <right style="hair">
        <color auto="1"/>
      </right>
      <top/>
      <bottom style="thin">
        <color indexed="64"/>
      </bottom>
      <diagonal style="hair">
        <color auto="1"/>
      </diagonal>
    </border>
    <border>
      <left style="thin">
        <color indexed="64"/>
      </left>
      <right style="hair">
        <color auto="1"/>
      </right>
      <top style="thin">
        <color indexed="64"/>
      </top>
      <bottom/>
      <diagonal/>
    </border>
    <border>
      <left style="thin">
        <color indexed="64"/>
      </left>
      <right/>
      <top style="hair">
        <color auto="1"/>
      </top>
      <bottom/>
      <diagonal/>
    </border>
    <border>
      <left/>
      <right/>
      <top style="hair">
        <color auto="1"/>
      </top>
      <bottom/>
      <diagonal/>
    </border>
    <border>
      <left style="thin">
        <color indexed="64"/>
      </left>
      <right style="hair">
        <color auto="1"/>
      </right>
      <top/>
      <bottom style="hair">
        <color auto="1"/>
      </bottom>
      <diagonal/>
    </border>
    <border>
      <left style="hair">
        <color auto="1"/>
      </left>
      <right style="thin">
        <color indexed="64"/>
      </right>
      <top style="hair">
        <color auto="1"/>
      </top>
      <bottom/>
      <diagonal/>
    </border>
    <border>
      <left/>
      <right style="hair">
        <color auto="1"/>
      </right>
      <top style="thin">
        <color indexed="64"/>
      </top>
      <bottom/>
      <diagonal/>
    </border>
    <border>
      <left/>
      <right style="hair">
        <color auto="1"/>
      </right>
      <top/>
      <bottom style="thin">
        <color indexed="64"/>
      </bottom>
      <diagonal/>
    </border>
    <border>
      <left/>
      <right style="hair">
        <color auto="1"/>
      </right>
      <top/>
      <bottom/>
      <diagonal/>
    </border>
    <border>
      <left style="thin">
        <color indexed="64"/>
      </left>
      <right style="thin">
        <color indexed="64"/>
      </right>
      <top style="hair">
        <color indexed="64"/>
      </top>
      <bottom/>
      <diagonal/>
    </border>
    <border>
      <left/>
      <right style="hair">
        <color auto="1"/>
      </right>
      <top style="hair">
        <color indexed="64"/>
      </top>
      <bottom/>
      <diagonal/>
    </border>
    <border diagonalUp="1">
      <left style="hair">
        <color auto="1"/>
      </left>
      <right style="thin">
        <color indexed="64"/>
      </right>
      <top/>
      <bottom style="thin">
        <color indexed="64"/>
      </bottom>
      <diagonal style="thin">
        <color auto="1"/>
      </diagonal>
    </border>
    <border>
      <left style="thin">
        <color indexed="64"/>
      </left>
      <right/>
      <top/>
      <bottom style="hair">
        <color auto="1"/>
      </bottom>
      <diagonal/>
    </border>
    <border>
      <left/>
      <right/>
      <top/>
      <bottom style="hair">
        <color auto="1"/>
      </bottom>
      <diagonal/>
    </border>
    <border diagonalUp="1">
      <left style="hair">
        <color indexed="64"/>
      </left>
      <right/>
      <top style="hair">
        <color auto="1"/>
      </top>
      <bottom style="hair">
        <color auto="1"/>
      </bottom>
      <diagonal style="hair">
        <color indexed="64"/>
      </diagonal>
    </border>
    <border diagonalUp="1">
      <left style="hair">
        <color indexed="64"/>
      </left>
      <right/>
      <top/>
      <bottom style="thin">
        <color indexed="64"/>
      </bottom>
      <diagonal style="hair">
        <color indexed="64"/>
      </diagonal>
    </border>
    <border diagonalUp="1">
      <left style="hair">
        <color indexed="64"/>
      </left>
      <right/>
      <top/>
      <bottom style="hair">
        <color auto="1"/>
      </bottom>
      <diagonal style="hair">
        <color indexed="64"/>
      </diagonal>
    </border>
    <border diagonalUp="1">
      <left style="hair">
        <color indexed="64"/>
      </left>
      <right/>
      <top style="hair">
        <color auto="1"/>
      </top>
      <bottom style="thin">
        <color indexed="64"/>
      </bottom>
      <diagonal style="hair">
        <color indexed="64"/>
      </diagonal>
    </border>
    <border>
      <left/>
      <right style="hair">
        <color auto="1"/>
      </right>
      <top style="thin">
        <color indexed="64"/>
      </top>
      <bottom style="hair">
        <color indexed="64"/>
      </bottom>
      <diagonal/>
    </border>
    <border diagonalUp="1">
      <left style="hair">
        <color auto="1"/>
      </left>
      <right style="hair">
        <color auto="1"/>
      </right>
      <top style="hair">
        <color indexed="64"/>
      </top>
      <bottom style="hair">
        <color indexed="64"/>
      </bottom>
      <diagonal style="hair">
        <color auto="1"/>
      </diagonal>
    </border>
    <border diagonalUp="1">
      <left style="hair">
        <color auto="1"/>
      </left>
      <right style="hair">
        <color auto="1"/>
      </right>
      <top style="hair">
        <color indexed="64"/>
      </top>
      <bottom style="thin">
        <color indexed="64"/>
      </bottom>
      <diagonal style="hair">
        <color auto="1"/>
      </diagonal>
    </border>
    <border>
      <left/>
      <right style="thin">
        <color indexed="64"/>
      </right>
      <top/>
      <bottom style="hair">
        <color indexed="64"/>
      </bottom>
      <diagonal/>
    </border>
  </borders>
  <cellStyleXfs count="3">
    <xf numFmtId="0" fontId="0" fillId="0" borderId="0"/>
    <xf numFmtId="9" fontId="2" fillId="0" borderId="0" applyFont="0" applyFill="0" applyBorder="0" applyAlignment="0" applyProtection="0">
      <alignment vertical="center"/>
    </xf>
    <xf numFmtId="0" fontId="1" fillId="0" borderId="0">
      <alignment vertical="center"/>
    </xf>
  </cellStyleXfs>
  <cellXfs count="824">
    <xf numFmtId="0" fontId="0" fillId="0" borderId="0" xfId="0"/>
    <xf numFmtId="0" fontId="3" fillId="0" borderId="0" xfId="0" applyFont="1" applyAlignment="1">
      <alignment horizontal="right" vertical="center"/>
    </xf>
    <xf numFmtId="0" fontId="5" fillId="0" borderId="0" xfId="0" applyFont="1" applyAlignment="1">
      <alignment vertical="center"/>
    </xf>
    <xf numFmtId="0" fontId="3" fillId="0" borderId="0" xfId="0" applyFont="1" applyAlignment="1">
      <alignment vertical="center"/>
    </xf>
    <xf numFmtId="0" fontId="6" fillId="0" borderId="0" xfId="0" applyFont="1" applyAlignment="1">
      <alignment vertical="center"/>
    </xf>
    <xf numFmtId="0" fontId="5" fillId="0" borderId="0" xfId="0" applyFont="1" applyAlignment="1">
      <alignment horizontal="right" vertical="center"/>
    </xf>
    <xf numFmtId="0" fontId="8" fillId="0" borderId="0" xfId="0" applyFont="1" applyAlignment="1">
      <alignment vertical="center"/>
    </xf>
    <xf numFmtId="0" fontId="5" fillId="0" borderId="0" xfId="0" applyFont="1" applyAlignment="1">
      <alignment horizontal="center" vertical="center"/>
    </xf>
    <xf numFmtId="0" fontId="5" fillId="2" borderId="12"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3"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0" borderId="18" xfId="0" applyFont="1" applyBorder="1" applyAlignment="1">
      <alignment vertical="center"/>
    </xf>
    <xf numFmtId="0" fontId="11" fillId="0" borderId="4" xfId="0" applyFont="1" applyBorder="1" applyAlignment="1">
      <alignment vertical="center"/>
    </xf>
    <xf numFmtId="0" fontId="11" fillId="0" borderId="20" xfId="0" applyFont="1" applyBorder="1" applyAlignment="1">
      <alignment horizontal="right" vertical="center"/>
    </xf>
    <xf numFmtId="0" fontId="11" fillId="3" borderId="21" xfId="0" applyFont="1" applyFill="1" applyBorder="1" applyAlignment="1">
      <alignment horizontal="right" vertical="center"/>
    </xf>
    <xf numFmtId="0" fontId="11" fillId="0" borderId="1" xfId="0" applyFont="1" applyBorder="1" applyAlignment="1">
      <alignment vertical="center"/>
    </xf>
    <xf numFmtId="0" fontId="11" fillId="0" borderId="25" xfId="0" applyFont="1" applyBorder="1" applyAlignment="1">
      <alignment vertical="center"/>
    </xf>
    <xf numFmtId="0" fontId="11" fillId="0" borderId="26" xfId="0" applyFont="1" applyBorder="1" applyAlignment="1">
      <alignment vertical="center"/>
    </xf>
    <xf numFmtId="0" fontId="11" fillId="0" borderId="27" xfId="0" applyFont="1" applyBorder="1" applyAlignment="1">
      <alignment vertical="center"/>
    </xf>
    <xf numFmtId="0" fontId="11" fillId="3" borderId="28" xfId="0" applyFont="1" applyFill="1" applyBorder="1" applyAlignment="1">
      <alignment horizontal="right" vertical="center"/>
    </xf>
    <xf numFmtId="0" fontId="11" fillId="0" borderId="29" xfId="0" applyFont="1" applyBorder="1" applyAlignment="1">
      <alignment vertical="center"/>
    </xf>
    <xf numFmtId="0" fontId="11" fillId="0" borderId="32" xfId="0" applyFont="1" applyBorder="1" applyAlignment="1">
      <alignment vertical="center"/>
    </xf>
    <xf numFmtId="0" fontId="11" fillId="0" borderId="33" xfId="0" applyFont="1" applyBorder="1" applyAlignment="1">
      <alignment vertical="center"/>
    </xf>
    <xf numFmtId="0" fontId="11" fillId="3" borderId="34" xfId="0" applyFont="1" applyFill="1" applyBorder="1" applyAlignment="1">
      <alignment horizontal="right" vertical="center"/>
    </xf>
    <xf numFmtId="0" fontId="11" fillId="0" borderId="35" xfId="0" applyFont="1" applyBorder="1" applyAlignment="1">
      <alignment vertical="center"/>
    </xf>
    <xf numFmtId="0" fontId="11" fillId="3" borderId="4" xfId="0" applyFont="1" applyFill="1" applyBorder="1" applyAlignment="1">
      <alignment vertical="center"/>
    </xf>
    <xf numFmtId="0" fontId="11" fillId="0" borderId="20" xfId="0" applyFont="1" applyBorder="1" applyAlignment="1">
      <alignment vertical="center"/>
    </xf>
    <xf numFmtId="0" fontId="11" fillId="3" borderId="20" xfId="0" applyFont="1" applyFill="1" applyBorder="1" applyAlignment="1">
      <alignment horizontal="right" vertical="center"/>
    </xf>
    <xf numFmtId="0" fontId="11" fillId="3" borderId="26" xfId="0" applyFont="1" applyFill="1" applyBorder="1" applyAlignment="1">
      <alignment vertical="center"/>
    </xf>
    <xf numFmtId="0" fontId="11" fillId="3" borderId="27" xfId="0" applyFont="1" applyFill="1" applyBorder="1" applyAlignment="1">
      <alignment vertical="center"/>
    </xf>
    <xf numFmtId="176" fontId="5" fillId="0" borderId="0" xfId="1" applyNumberFormat="1" applyFont="1" applyAlignment="1">
      <alignment vertical="center"/>
    </xf>
    <xf numFmtId="0" fontId="5" fillId="0" borderId="0" xfId="0" quotePrefix="1" applyFont="1" applyAlignment="1">
      <alignment vertical="center"/>
    </xf>
    <xf numFmtId="0" fontId="5" fillId="0" borderId="36" xfId="0" applyFont="1" applyBorder="1" applyAlignment="1">
      <alignment vertical="center"/>
    </xf>
    <xf numFmtId="0" fontId="5" fillId="0" borderId="37" xfId="0" applyFont="1" applyBorder="1" applyAlignment="1">
      <alignment vertical="center"/>
    </xf>
    <xf numFmtId="0" fontId="5" fillId="0" borderId="38" xfId="0" applyFont="1" applyBorder="1" applyAlignment="1">
      <alignment vertical="center"/>
    </xf>
    <xf numFmtId="0" fontId="11" fillId="0" borderId="39" xfId="0" applyFont="1" applyBorder="1" applyAlignment="1">
      <alignment vertical="center"/>
    </xf>
    <xf numFmtId="0" fontId="11" fillId="0" borderId="37" xfId="0" applyFont="1" applyBorder="1" applyAlignment="1">
      <alignment vertical="center"/>
    </xf>
    <xf numFmtId="0" fontId="11" fillId="3" borderId="37" xfId="0" applyFont="1" applyFill="1" applyBorder="1" applyAlignment="1">
      <alignment horizontal="right" vertical="center"/>
    </xf>
    <xf numFmtId="0" fontId="11" fillId="3" borderId="40" xfId="0" applyFont="1" applyFill="1" applyBorder="1" applyAlignment="1">
      <alignment horizontal="right" vertical="center"/>
    </xf>
    <xf numFmtId="0" fontId="5" fillId="0" borderId="25" xfId="0" applyFont="1" applyBorder="1" applyAlignment="1">
      <alignment vertical="center"/>
    </xf>
    <xf numFmtId="0" fontId="11" fillId="3" borderId="32" xfId="0" applyFont="1" applyFill="1" applyBorder="1" applyAlignment="1">
      <alignment vertical="center"/>
    </xf>
    <xf numFmtId="0" fontId="11" fillId="3" borderId="33" xfId="0" applyFont="1" applyFill="1" applyBorder="1" applyAlignment="1">
      <alignment vertical="center"/>
    </xf>
    <xf numFmtId="0" fontId="14" fillId="0" borderId="0" xfId="0" applyFont="1" applyAlignment="1">
      <alignment vertical="center"/>
    </xf>
    <xf numFmtId="49" fontId="15" fillId="0" borderId="8" xfId="0" applyNumberFormat="1" applyFont="1" applyBorder="1" applyAlignment="1">
      <alignment horizontal="center" vertical="center" wrapText="1"/>
    </xf>
    <xf numFmtId="0" fontId="15" fillId="0" borderId="0" xfId="0" applyFont="1" applyAlignment="1">
      <alignment vertical="center"/>
    </xf>
    <xf numFmtId="49" fontId="15" fillId="0" borderId="0" xfId="0" applyNumberFormat="1" applyFont="1" applyAlignment="1">
      <alignment horizontal="center" vertical="center" wrapText="1"/>
    </xf>
    <xf numFmtId="0" fontId="15" fillId="0" borderId="23" xfId="0" applyFont="1" applyBorder="1" applyAlignment="1">
      <alignment vertical="center"/>
    </xf>
    <xf numFmtId="0" fontId="5" fillId="0" borderId="0" xfId="0" applyFont="1"/>
    <xf numFmtId="0" fontId="15" fillId="0" borderId="0" xfId="0" applyFont="1"/>
    <xf numFmtId="0" fontId="15" fillId="0" borderId="0" xfId="0" applyFont="1" applyAlignment="1">
      <alignment vertical="center" wrapText="1"/>
    </xf>
    <xf numFmtId="0" fontId="15" fillId="0" borderId="0" xfId="0" applyFont="1" applyAlignment="1">
      <alignment horizontal="center" vertical="center" wrapText="1"/>
    </xf>
    <xf numFmtId="0" fontId="15" fillId="0" borderId="44" xfId="0" applyFont="1" applyBorder="1" applyAlignment="1">
      <alignment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23" xfId="0" applyFont="1" applyBorder="1" applyAlignment="1">
      <alignment horizontal="center" vertical="center" wrapText="1"/>
    </xf>
    <xf numFmtId="0" fontId="5" fillId="0" borderId="3" xfId="0" applyFont="1" applyBorder="1" applyAlignment="1">
      <alignment horizontal="center" vertical="center"/>
    </xf>
    <xf numFmtId="0" fontId="15" fillId="2" borderId="44"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4" fillId="0" borderId="3"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0" xfId="0" applyFont="1" applyAlignment="1">
      <alignment horizontal="center" vertical="center" wrapText="1"/>
    </xf>
    <xf numFmtId="0" fontId="15" fillId="0" borderId="44" xfId="0" applyFont="1" applyBorder="1" applyAlignment="1">
      <alignment vertical="center" wrapText="1"/>
    </xf>
    <xf numFmtId="0" fontId="15" fillId="0" borderId="30" xfId="0" applyFont="1" applyBorder="1" applyAlignment="1">
      <alignment horizontal="justify" vertical="center" wrapText="1"/>
    </xf>
    <xf numFmtId="0" fontId="15" fillId="0" borderId="23" xfId="0" applyFont="1" applyBorder="1" applyAlignment="1">
      <alignment horizontal="justify" vertical="center" wrapText="1"/>
    </xf>
    <xf numFmtId="49" fontId="15" fillId="0" borderId="24" xfId="0" applyNumberFormat="1" applyFont="1" applyBorder="1" applyAlignment="1">
      <alignment horizontal="center" vertical="center" wrapText="1"/>
    </xf>
    <xf numFmtId="49" fontId="15" fillId="0" borderId="2" xfId="0" applyNumberFormat="1" applyFont="1" applyBorder="1" applyAlignment="1">
      <alignment horizontal="center" vertical="center" wrapText="1"/>
    </xf>
    <xf numFmtId="0" fontId="15" fillId="0" borderId="44" xfId="0" applyFont="1" applyBorder="1" applyAlignment="1">
      <alignment horizontal="center" vertical="center" wrapText="1"/>
    </xf>
    <xf numFmtId="0" fontId="15" fillId="2" borderId="23" xfId="0" applyFont="1" applyFill="1" applyBorder="1" applyAlignment="1">
      <alignment horizontal="center" vertical="center" shrinkToFit="1"/>
    </xf>
    <xf numFmtId="0" fontId="15" fillId="2" borderId="24" xfId="0" applyFont="1" applyFill="1" applyBorder="1" applyAlignment="1">
      <alignment horizontal="center" vertical="center" shrinkToFit="1"/>
    </xf>
    <xf numFmtId="0" fontId="15" fillId="0" borderId="30" xfId="0" applyFont="1" applyBorder="1" applyAlignment="1">
      <alignment horizontal="center" vertical="center" wrapText="1"/>
    </xf>
    <xf numFmtId="0" fontId="15" fillId="0" borderId="23" xfId="0" applyFont="1" applyBorder="1" applyAlignment="1">
      <alignment vertical="center" wrapText="1"/>
    </xf>
    <xf numFmtId="0" fontId="15" fillId="0" borderId="30" xfId="0" applyFont="1" applyBorder="1" applyAlignment="1">
      <alignment vertical="center" wrapText="1"/>
    </xf>
    <xf numFmtId="49" fontId="15" fillId="0" borderId="30" xfId="0" applyNumberFormat="1" applyFont="1" applyBorder="1" applyAlignment="1">
      <alignment horizontal="center" vertical="center" wrapText="1"/>
    </xf>
    <xf numFmtId="0" fontId="15" fillId="0" borderId="46" xfId="0" applyFont="1" applyBorder="1" applyAlignment="1">
      <alignment horizontal="center" vertical="center" wrapText="1"/>
    </xf>
    <xf numFmtId="0" fontId="15" fillId="0" borderId="47"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7" xfId="0" applyFont="1" applyBorder="1" applyAlignment="1">
      <alignment vertical="center" wrapText="1"/>
    </xf>
    <xf numFmtId="0" fontId="15" fillId="0" borderId="4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46" xfId="0" applyFont="1" applyBorder="1" applyAlignment="1">
      <alignment vertical="center" wrapText="1"/>
    </xf>
    <xf numFmtId="0" fontId="14" fillId="0" borderId="4" xfId="0" applyFont="1" applyBorder="1" applyAlignment="1">
      <alignment horizontal="center" vertical="center" wrapText="1"/>
    </xf>
    <xf numFmtId="0" fontId="15" fillId="0" borderId="49"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50" xfId="0" applyFont="1" applyBorder="1" applyAlignment="1">
      <alignment vertical="center" wrapText="1"/>
    </xf>
    <xf numFmtId="0" fontId="15" fillId="0" borderId="9" xfId="0" applyFont="1" applyBorder="1" applyAlignment="1">
      <alignment horizontal="center" vertical="center" wrapText="1"/>
    </xf>
    <xf numFmtId="0" fontId="14" fillId="0" borderId="50" xfId="0" applyFont="1" applyBorder="1" applyAlignment="1">
      <alignment horizontal="center" vertical="center" shrinkToFit="1"/>
    </xf>
    <xf numFmtId="0" fontId="15" fillId="0" borderId="46" xfId="0" applyFont="1" applyBorder="1" applyAlignment="1">
      <alignment horizontal="center" vertical="center" shrinkToFit="1"/>
    </xf>
    <xf numFmtId="0" fontId="14" fillId="0" borderId="56" xfId="0" applyFont="1" applyBorder="1" applyAlignment="1">
      <alignment horizontal="center" vertical="center" wrapText="1"/>
    </xf>
    <xf numFmtId="0" fontId="14" fillId="0" borderId="57" xfId="0" applyFont="1" applyBorder="1" applyAlignment="1">
      <alignment horizontal="center" vertical="center" wrapText="1"/>
    </xf>
    <xf numFmtId="0" fontId="16" fillId="0" borderId="55" xfId="0" applyFont="1" applyBorder="1" applyAlignment="1">
      <alignment horizontal="center" vertical="center" wrapText="1"/>
    </xf>
    <xf numFmtId="0" fontId="15" fillId="0" borderId="3" xfId="0" applyFont="1" applyBorder="1" applyAlignment="1">
      <alignment vertical="center" wrapText="1"/>
    </xf>
    <xf numFmtId="0" fontId="15" fillId="0" borderId="21" xfId="0" applyFont="1" applyBorder="1" applyAlignment="1">
      <alignment horizontal="center" vertical="center" wrapText="1"/>
    </xf>
    <xf numFmtId="0" fontId="16" fillId="0" borderId="64" xfId="0" applyFont="1" applyBorder="1" applyAlignment="1">
      <alignment horizontal="center" vertical="center" wrapText="1"/>
    </xf>
    <xf numFmtId="0" fontId="14" fillId="0" borderId="65" xfId="0" applyFont="1" applyBorder="1" applyAlignment="1">
      <alignment horizontal="center" vertical="center" wrapText="1"/>
    </xf>
    <xf numFmtId="0" fontId="16" fillId="0" borderId="65" xfId="0" applyFont="1" applyBorder="1" applyAlignment="1">
      <alignment horizontal="center" vertical="center" wrapText="1"/>
    </xf>
    <xf numFmtId="0" fontId="14" fillId="2" borderId="1" xfId="0" applyFont="1" applyFill="1" applyBorder="1" applyAlignment="1">
      <alignment horizontal="center" vertical="center" wrapText="1"/>
    </xf>
    <xf numFmtId="0" fontId="5" fillId="0" borderId="69" xfId="0" applyFont="1" applyBorder="1" applyAlignment="1">
      <alignment vertical="center"/>
    </xf>
    <xf numFmtId="0" fontId="5" fillId="0" borderId="63" xfId="0" applyFont="1" applyBorder="1" applyAlignment="1">
      <alignment vertical="center"/>
    </xf>
    <xf numFmtId="0" fontId="5" fillId="0" borderId="61" xfId="0" applyFont="1" applyBorder="1" applyAlignment="1">
      <alignment vertical="center"/>
    </xf>
    <xf numFmtId="0" fontId="11" fillId="0" borderId="9" xfId="0" applyFont="1" applyBorder="1" applyAlignment="1">
      <alignment vertical="center"/>
    </xf>
    <xf numFmtId="0" fontId="11" fillId="0" borderId="63" xfId="0" applyFont="1" applyBorder="1" applyAlignment="1">
      <alignment vertical="center"/>
    </xf>
    <xf numFmtId="0" fontId="11" fillId="3" borderId="63" xfId="0" applyFont="1" applyFill="1" applyBorder="1" applyAlignment="1">
      <alignment horizontal="right" vertical="center"/>
    </xf>
    <xf numFmtId="0" fontId="11" fillId="3" borderId="51" xfId="0" applyFont="1" applyFill="1" applyBorder="1" applyAlignment="1">
      <alignment horizontal="right" vertical="center"/>
    </xf>
    <xf numFmtId="0" fontId="11" fillId="0" borderId="45" xfId="0" applyFont="1" applyBorder="1" applyAlignment="1">
      <alignment vertical="center"/>
    </xf>
    <xf numFmtId="0" fontId="11" fillId="0" borderId="49" xfId="0" applyFont="1" applyBorder="1" applyAlignment="1">
      <alignment vertical="center"/>
    </xf>
    <xf numFmtId="0" fontId="5" fillId="0" borderId="31" xfId="0" applyFont="1" applyBorder="1" applyAlignment="1">
      <alignment vertical="center"/>
    </xf>
    <xf numFmtId="0" fontId="5" fillId="0" borderId="33" xfId="0" applyFont="1" applyBorder="1" applyAlignment="1">
      <alignment vertical="center"/>
    </xf>
    <xf numFmtId="0" fontId="5" fillId="0" borderId="62" xfId="0" applyFont="1" applyBorder="1" applyAlignment="1">
      <alignment vertical="center"/>
    </xf>
    <xf numFmtId="0" fontId="11" fillId="3" borderId="33" xfId="0" applyFont="1" applyFill="1" applyBorder="1" applyAlignment="1">
      <alignment horizontal="right" vertical="center"/>
    </xf>
    <xf numFmtId="0" fontId="15" fillId="0" borderId="1" xfId="0" applyFont="1" applyBorder="1" applyAlignment="1">
      <alignment horizontal="center" vertical="center" wrapText="1"/>
    </xf>
    <xf numFmtId="0" fontId="15" fillId="2" borderId="3" xfId="0" applyFont="1" applyFill="1" applyBorder="1" applyAlignment="1">
      <alignment horizontal="center" vertical="center" wrapText="1"/>
    </xf>
    <xf numFmtId="0" fontId="15" fillId="0" borderId="1" xfId="0" applyFont="1" applyBorder="1" applyAlignment="1">
      <alignment vertical="center" wrapText="1"/>
    </xf>
    <xf numFmtId="0" fontId="15" fillId="0" borderId="4"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24" xfId="0" applyFont="1" applyBorder="1" applyAlignment="1">
      <alignment horizontal="center" vertical="center" wrapText="1"/>
    </xf>
    <xf numFmtId="0" fontId="14" fillId="0" borderId="8" xfId="0" applyFont="1" applyBorder="1" applyAlignment="1">
      <alignment horizontal="center" vertical="center" wrapText="1"/>
    </xf>
    <xf numFmtId="0" fontId="15" fillId="0" borderId="0" xfId="0" applyFont="1" applyAlignment="1">
      <alignment horizontal="justify" vertical="center" wrapText="1"/>
    </xf>
    <xf numFmtId="0" fontId="15" fillId="0" borderId="47" xfId="0" applyFont="1" applyBorder="1" applyAlignment="1">
      <alignment horizontal="center" vertical="center" shrinkToFit="1"/>
    </xf>
    <xf numFmtId="0" fontId="14" fillId="0" borderId="24" xfId="0" applyFont="1" applyBorder="1" applyAlignment="1">
      <alignment horizontal="center" vertical="center" wrapText="1"/>
    </xf>
    <xf numFmtId="0" fontId="14" fillId="0" borderId="29" xfId="0" applyFont="1" applyBorder="1" applyAlignment="1">
      <alignment horizontal="center" vertical="center" wrapText="1"/>
    </xf>
    <xf numFmtId="0" fontId="15" fillId="2" borderId="16" xfId="0" applyFont="1" applyFill="1" applyBorder="1" applyAlignment="1">
      <alignment horizontal="center" vertical="center" wrapText="1"/>
    </xf>
    <xf numFmtId="0" fontId="16" fillId="0" borderId="64" xfId="0" applyFont="1" applyBorder="1" applyAlignment="1">
      <alignment vertical="center" wrapText="1"/>
    </xf>
    <xf numFmtId="0" fontId="15" fillId="0" borderId="21" xfId="0" applyFont="1" applyBorder="1" applyAlignment="1">
      <alignment vertical="center" wrapText="1"/>
    </xf>
    <xf numFmtId="0" fontId="14" fillId="0" borderId="2" xfId="0" applyFont="1" applyBorder="1" applyAlignment="1" applyProtection="1">
      <alignment horizontal="center" vertical="center"/>
      <protection locked="0"/>
    </xf>
    <xf numFmtId="0" fontId="14" fillId="0" borderId="2"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shrinkToFit="1"/>
      <protection locked="0"/>
    </xf>
    <xf numFmtId="0" fontId="14" fillId="0" borderId="21" xfId="0" applyFont="1" applyBorder="1" applyAlignment="1" applyProtection="1">
      <alignment horizontal="center" vertical="center" wrapText="1"/>
      <protection locked="0"/>
    </xf>
    <xf numFmtId="0" fontId="14" fillId="0" borderId="51" xfId="0" applyFont="1" applyBorder="1" applyAlignment="1" applyProtection="1">
      <alignment horizontal="center" vertical="center" wrapText="1"/>
      <protection locked="0"/>
    </xf>
    <xf numFmtId="0" fontId="14" fillId="0" borderId="48" xfId="0" applyFont="1" applyBorder="1" applyAlignment="1" applyProtection="1">
      <alignment horizontal="center" vertical="center" shrinkToFit="1"/>
      <protection locked="0"/>
    </xf>
    <xf numFmtId="0" fontId="14" fillId="0" borderId="41" xfId="0" applyFont="1" applyBorder="1" applyAlignment="1" applyProtection="1">
      <alignment horizontal="center" vertical="center" shrinkToFit="1"/>
      <protection locked="0"/>
    </xf>
    <xf numFmtId="0" fontId="14" fillId="0" borderId="41" xfId="0" applyFont="1" applyBorder="1" applyAlignment="1" applyProtection="1">
      <alignment horizontal="center" vertical="center" wrapText="1"/>
      <protection locked="0"/>
    </xf>
    <xf numFmtId="0" fontId="14" fillId="0" borderId="40" xfId="0" applyFont="1" applyBorder="1" applyAlignment="1" applyProtection="1">
      <alignment horizontal="center" vertical="center" wrapText="1"/>
      <protection locked="0"/>
    </xf>
    <xf numFmtId="0" fontId="14" fillId="0" borderId="19" xfId="0" applyFont="1" applyBorder="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0" fontId="14" fillId="0" borderId="50" xfId="0" applyFont="1" applyBorder="1" applyAlignment="1" applyProtection="1">
      <alignment horizontal="center" vertical="center" wrapText="1"/>
      <protection locked="0"/>
    </xf>
    <xf numFmtId="0" fontId="14" fillId="0" borderId="22" xfId="0" applyFont="1" applyBorder="1" applyAlignment="1" applyProtection="1">
      <alignment horizontal="center" vertical="center" wrapText="1"/>
      <protection locked="0"/>
    </xf>
    <xf numFmtId="0" fontId="14" fillId="0" borderId="50" xfId="0" applyFont="1" applyBorder="1" applyAlignment="1" applyProtection="1">
      <alignment horizontal="center" vertical="center" shrinkToFit="1"/>
      <protection locked="0"/>
    </xf>
    <xf numFmtId="0" fontId="14" fillId="0" borderId="73" xfId="0" applyFont="1" applyBorder="1" applyAlignment="1" applyProtection="1">
      <alignment horizontal="center" vertical="center" wrapText="1"/>
      <protection locked="0"/>
    </xf>
    <xf numFmtId="0" fontId="16" fillId="0" borderId="56" xfId="0" applyFont="1" applyBorder="1" applyAlignment="1">
      <alignment horizontal="center" vertical="center" wrapText="1"/>
    </xf>
    <xf numFmtId="0" fontId="16" fillId="0" borderId="22" xfId="0" applyFont="1" applyBorder="1" applyAlignment="1">
      <alignment horizontal="center" vertical="center" wrapText="1"/>
    </xf>
    <xf numFmtId="0" fontId="5" fillId="0" borderId="0" xfId="0" applyFont="1" applyAlignment="1">
      <alignment horizontal="center"/>
    </xf>
    <xf numFmtId="0" fontId="5" fillId="2" borderId="1" xfId="0" applyFont="1" applyFill="1" applyBorder="1" applyAlignment="1">
      <alignment horizontal="center" vertical="center" shrinkToFit="1"/>
    </xf>
    <xf numFmtId="0" fontId="18" fillId="0" borderId="0" xfId="0" applyFont="1"/>
    <xf numFmtId="0" fontId="15" fillId="0" borderId="71" xfId="0" applyFont="1" applyBorder="1" applyAlignment="1">
      <alignment horizontal="center" vertical="center" wrapText="1"/>
    </xf>
    <xf numFmtId="0" fontId="14" fillId="0" borderId="70" xfId="0" applyFont="1" applyBorder="1" applyAlignment="1" applyProtection="1">
      <alignment horizontal="center" vertical="center" wrapText="1"/>
      <protection locked="0"/>
    </xf>
    <xf numFmtId="0" fontId="14" fillId="0" borderId="9" xfId="0" applyFont="1" applyBorder="1" applyAlignment="1">
      <alignment horizontal="center" vertical="center" wrapText="1"/>
    </xf>
    <xf numFmtId="0" fontId="14" fillId="0" borderId="8" xfId="0" applyFont="1" applyBorder="1" applyAlignment="1">
      <alignment horizontal="center" vertical="center" shrinkToFit="1"/>
    </xf>
    <xf numFmtId="0" fontId="15" fillId="0" borderId="78" xfId="0" applyFont="1" applyBorder="1" applyAlignment="1">
      <alignment horizontal="center" vertical="center" wrapText="1"/>
    </xf>
    <xf numFmtId="0" fontId="15" fillId="0" borderId="77" xfId="0" applyFont="1" applyBorder="1" applyAlignment="1">
      <alignment horizontal="center" vertical="center" wrapText="1"/>
    </xf>
    <xf numFmtId="0" fontId="14" fillId="0" borderId="70" xfId="0" applyFont="1" applyBorder="1" applyAlignment="1" applyProtection="1">
      <alignment horizontal="center" vertical="center" shrinkToFit="1"/>
      <protection locked="0"/>
    </xf>
    <xf numFmtId="0" fontId="15" fillId="0" borderId="71" xfId="0" applyFont="1" applyBorder="1" applyAlignment="1">
      <alignment horizontal="center" vertical="center" shrinkToFit="1"/>
    </xf>
    <xf numFmtId="49" fontId="21" fillId="0" borderId="8" xfId="0" applyNumberFormat="1" applyFont="1" applyBorder="1" applyAlignment="1">
      <alignment horizontal="center" vertical="center" wrapText="1"/>
    </xf>
    <xf numFmtId="0" fontId="21" fillId="0" borderId="23" xfId="0" applyFont="1" applyBorder="1" applyAlignment="1">
      <alignment horizontal="center" vertical="center" wrapText="1"/>
    </xf>
    <xf numFmtId="0" fontId="5" fillId="0" borderId="71" xfId="0" applyFont="1" applyBorder="1"/>
    <xf numFmtId="0" fontId="20" fillId="0" borderId="0" xfId="0" applyFont="1"/>
    <xf numFmtId="0" fontId="21" fillId="0" borderId="23" xfId="0" applyFont="1" applyBorder="1" applyAlignment="1">
      <alignment horizontal="justify" vertical="center" wrapText="1"/>
    </xf>
    <xf numFmtId="0" fontId="19" fillId="0" borderId="23" xfId="0" applyFont="1" applyBorder="1" applyAlignment="1">
      <alignment horizontal="justify" vertical="center" wrapText="1"/>
    </xf>
    <xf numFmtId="0" fontId="14" fillId="2" borderId="23" xfId="0" applyFont="1" applyFill="1" applyBorder="1" applyAlignment="1">
      <alignment horizontal="center" vertical="center" wrapText="1"/>
    </xf>
    <xf numFmtId="0" fontId="19" fillId="0" borderId="30" xfId="0" applyFont="1" applyBorder="1" applyAlignment="1">
      <alignment horizontal="justify" vertical="center" wrapText="1"/>
    </xf>
    <xf numFmtId="0" fontId="14" fillId="2" borderId="30" xfId="0" applyFont="1" applyFill="1" applyBorder="1" applyAlignment="1">
      <alignment horizontal="center" vertical="center" wrapText="1"/>
    </xf>
    <xf numFmtId="0" fontId="21" fillId="0" borderId="3" xfId="0" applyFont="1" applyBorder="1" applyAlignment="1">
      <alignment horizontal="center" vertical="center" wrapText="1"/>
    </xf>
    <xf numFmtId="0" fontId="11" fillId="0" borderId="18" xfId="0" applyFont="1" applyBorder="1" applyAlignment="1">
      <alignment vertical="center"/>
    </xf>
    <xf numFmtId="0" fontId="11" fillId="0" borderId="69" xfId="0" applyFont="1" applyBorder="1" applyAlignment="1">
      <alignment vertical="center"/>
    </xf>
    <xf numFmtId="0" fontId="11" fillId="0" borderId="36" xfId="0" applyFont="1" applyBorder="1" applyAlignment="1">
      <alignment vertical="center"/>
    </xf>
    <xf numFmtId="0" fontId="11" fillId="0" borderId="31" xfId="0" applyFont="1" applyBorder="1" applyAlignment="1">
      <alignment vertical="center"/>
    </xf>
    <xf numFmtId="0" fontId="11" fillId="0" borderId="28" xfId="0" applyFont="1" applyBorder="1" applyAlignment="1">
      <alignment vertical="center"/>
    </xf>
    <xf numFmtId="0" fontId="21" fillId="0" borderId="35" xfId="0" applyFont="1" applyBorder="1" applyAlignment="1">
      <alignment horizontal="center" vertical="center" wrapText="1"/>
    </xf>
    <xf numFmtId="0" fontId="21" fillId="0" borderId="0" xfId="0" applyFont="1" applyAlignment="1">
      <alignment horizontal="center" vertical="center" wrapText="1"/>
    </xf>
    <xf numFmtId="0" fontId="21" fillId="0" borderId="24" xfId="0" applyFont="1" applyBorder="1" applyAlignment="1">
      <alignment horizontal="center" vertical="center" wrapText="1"/>
    </xf>
    <xf numFmtId="49" fontId="21" fillId="0" borderId="0" xfId="0" applyNumberFormat="1" applyFont="1" applyAlignment="1">
      <alignment horizontal="center" vertical="center" wrapText="1"/>
    </xf>
    <xf numFmtId="49" fontId="21" fillId="0" borderId="24" xfId="0" applyNumberFormat="1" applyFont="1" applyBorder="1" applyAlignment="1">
      <alignment horizontal="center" vertical="center" wrapText="1"/>
    </xf>
    <xf numFmtId="49" fontId="21" fillId="0" borderId="2"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vertical="center" wrapText="1"/>
    </xf>
    <xf numFmtId="0" fontId="22" fillId="0" borderId="41" xfId="0" applyFont="1" applyBorder="1" applyAlignment="1" applyProtection="1">
      <alignment horizontal="center" vertical="center" wrapText="1"/>
      <protection locked="0"/>
    </xf>
    <xf numFmtId="0" fontId="21" fillId="0" borderId="42" xfId="0" applyFont="1" applyBorder="1" applyAlignment="1">
      <alignment horizontal="center" vertical="center" wrapText="1"/>
    </xf>
    <xf numFmtId="0" fontId="22" fillId="0" borderId="57" xfId="0" applyFont="1" applyBorder="1" applyAlignment="1">
      <alignment horizontal="center" vertical="center" wrapText="1"/>
    </xf>
    <xf numFmtId="0" fontId="22" fillId="0" borderId="41" xfId="0" applyFont="1" applyBorder="1" applyAlignment="1" applyProtection="1">
      <alignment horizontal="center" vertical="center" shrinkToFit="1"/>
      <protection locked="0"/>
    </xf>
    <xf numFmtId="0" fontId="21" fillId="0" borderId="42" xfId="0" applyFont="1" applyBorder="1" applyAlignment="1">
      <alignment horizontal="center" vertical="center" shrinkToFit="1"/>
    </xf>
    <xf numFmtId="0" fontId="21" fillId="0" borderId="30" xfId="0" applyFont="1" applyBorder="1" applyAlignment="1">
      <alignment vertical="center" wrapText="1"/>
    </xf>
    <xf numFmtId="0" fontId="22" fillId="0" borderId="54" xfId="0" applyFont="1" applyBorder="1" applyAlignment="1">
      <alignment horizontal="center" vertical="center" wrapText="1"/>
    </xf>
    <xf numFmtId="0" fontId="21" fillId="0" borderId="23" xfId="0" applyFont="1" applyBorder="1" applyAlignment="1">
      <alignment vertical="center" wrapText="1"/>
    </xf>
    <xf numFmtId="0" fontId="21" fillId="0" borderId="47" xfId="0" applyFont="1" applyBorder="1" applyAlignment="1">
      <alignment horizontal="center" vertical="center" wrapText="1"/>
    </xf>
    <xf numFmtId="0" fontId="22" fillId="0" borderId="79" xfId="0" applyFont="1" applyBorder="1" applyAlignment="1" applyProtection="1">
      <alignment vertical="center" wrapText="1"/>
      <protection locked="0"/>
    </xf>
    <xf numFmtId="0" fontId="21" fillId="0" borderId="29" xfId="0" applyFont="1" applyBorder="1" applyAlignment="1">
      <alignment vertical="center" wrapText="1"/>
    </xf>
    <xf numFmtId="0" fontId="22" fillId="0" borderId="34" xfId="0" applyFont="1" applyBorder="1" applyAlignment="1" applyProtection="1">
      <alignment horizontal="center" vertical="center" wrapText="1"/>
      <protection locked="0"/>
    </xf>
    <xf numFmtId="0" fontId="22" fillId="0" borderId="50" xfId="0" applyFont="1" applyBorder="1" applyAlignment="1">
      <alignment vertical="center" wrapText="1"/>
    </xf>
    <xf numFmtId="0" fontId="22" fillId="0" borderId="48" xfId="0" applyFont="1" applyBorder="1" applyAlignment="1" applyProtection="1">
      <alignment horizontal="center" vertical="center" wrapText="1"/>
      <protection locked="0"/>
    </xf>
    <xf numFmtId="0" fontId="22" fillId="0" borderId="2" xfId="0" applyFont="1" applyBorder="1" applyAlignment="1" applyProtection="1">
      <alignment horizontal="center" vertical="center" wrapText="1"/>
      <protection locked="0"/>
    </xf>
    <xf numFmtId="0" fontId="22" fillId="0" borderId="55" xfId="0" applyFont="1" applyBorder="1" applyAlignment="1">
      <alignment horizontal="center" vertical="center" wrapText="1"/>
    </xf>
    <xf numFmtId="0" fontId="22" fillId="0" borderId="2" xfId="0" applyFont="1" applyBorder="1" applyAlignment="1" applyProtection="1">
      <alignment horizontal="center" vertical="center" shrinkToFit="1"/>
      <protection locked="0"/>
    </xf>
    <xf numFmtId="0" fontId="21" fillId="0" borderId="3" xfId="0" applyFont="1" applyBorder="1" applyAlignment="1">
      <alignment horizontal="center" vertical="center" shrinkToFit="1"/>
    </xf>
    <xf numFmtId="0" fontId="21" fillId="0" borderId="3" xfId="0" applyFont="1" applyBorder="1" applyAlignment="1">
      <alignment vertical="center" wrapText="1"/>
    </xf>
    <xf numFmtId="0" fontId="22" fillId="0" borderId="19" xfId="0" applyFont="1" applyBorder="1" applyAlignment="1" applyProtection="1">
      <alignment horizontal="center" vertical="center" wrapText="1"/>
      <protection locked="0"/>
    </xf>
    <xf numFmtId="0" fontId="21" fillId="0" borderId="21" xfId="0" applyFont="1" applyBorder="1" applyAlignment="1">
      <alignment horizontal="center" vertical="center" wrapText="1"/>
    </xf>
    <xf numFmtId="0" fontId="24" fillId="0" borderId="64" xfId="0" applyFont="1" applyBorder="1" applyAlignment="1">
      <alignment vertical="center" wrapText="1"/>
    </xf>
    <xf numFmtId="0" fontId="21" fillId="0" borderId="21" xfId="0" applyFont="1" applyBorder="1" applyAlignment="1">
      <alignment vertical="center" wrapText="1"/>
    </xf>
    <xf numFmtId="0" fontId="22" fillId="0" borderId="65" xfId="0" applyFont="1" applyBorder="1" applyAlignment="1" applyProtection="1">
      <alignment horizontal="center" vertical="center" wrapText="1"/>
      <protection locked="0"/>
    </xf>
    <xf numFmtId="0" fontId="21" fillId="0" borderId="46" xfId="0" applyFont="1" applyBorder="1" applyAlignment="1">
      <alignment vertical="center" wrapText="1"/>
    </xf>
    <xf numFmtId="0" fontId="22" fillId="0" borderId="46" xfId="0" applyFont="1" applyBorder="1" applyAlignment="1">
      <alignment horizontal="center" vertical="center" wrapText="1"/>
    </xf>
    <xf numFmtId="0" fontId="21" fillId="0" borderId="46"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47" xfId="0" applyFont="1" applyBorder="1" applyAlignment="1">
      <alignment vertical="center" wrapText="1"/>
    </xf>
    <xf numFmtId="0" fontId="22" fillId="0" borderId="82" xfId="0" applyFont="1" applyBorder="1" applyAlignment="1">
      <alignment horizontal="center" vertical="center" wrapText="1"/>
    </xf>
    <xf numFmtId="0" fontId="21" fillId="0" borderId="39" xfId="0" applyFont="1" applyBorder="1" applyAlignment="1">
      <alignment horizontal="center" vertical="center" wrapText="1"/>
    </xf>
    <xf numFmtId="0" fontId="22" fillId="0" borderId="83" xfId="0" applyFont="1" applyBorder="1" applyAlignment="1">
      <alignment horizontal="center" vertical="center" wrapText="1"/>
    </xf>
    <xf numFmtId="0" fontId="21" fillId="0" borderId="26" xfId="0" applyFont="1" applyBorder="1" applyAlignment="1">
      <alignment horizontal="center" vertical="center" wrapText="1"/>
    </xf>
    <xf numFmtId="0" fontId="22" fillId="0" borderId="80" xfId="0" applyFont="1" applyBorder="1" applyAlignment="1" applyProtection="1">
      <alignment horizontal="center" vertical="center" wrapText="1"/>
      <protection locked="0"/>
    </xf>
    <xf numFmtId="0" fontId="21" fillId="0" borderId="81" xfId="0" applyFont="1" applyBorder="1" applyAlignment="1">
      <alignment vertical="center" wrapText="1"/>
    </xf>
    <xf numFmtId="0" fontId="22" fillId="0" borderId="84" xfId="0" applyFont="1" applyBorder="1" applyAlignment="1">
      <alignment horizontal="center" vertical="center" wrapText="1"/>
    </xf>
    <xf numFmtId="0" fontId="22" fillId="0" borderId="85" xfId="0" applyFont="1" applyBorder="1" applyAlignment="1">
      <alignment horizontal="center" vertical="center" wrapText="1"/>
    </xf>
    <xf numFmtId="0" fontId="21" fillId="0" borderId="15"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65" xfId="0" applyFont="1" applyBorder="1" applyAlignment="1">
      <alignment horizontal="center" vertical="center" wrapText="1"/>
    </xf>
    <xf numFmtId="0" fontId="24" fillId="0" borderId="64" xfId="0" applyFont="1" applyBorder="1" applyAlignment="1">
      <alignment horizontal="center" vertical="center" wrapText="1"/>
    </xf>
    <xf numFmtId="0" fontId="22" fillId="0" borderId="21" xfId="0" applyFont="1" applyBorder="1" applyAlignment="1" applyProtection="1">
      <alignment horizontal="center" vertical="center" wrapText="1"/>
      <protection locked="0"/>
    </xf>
    <xf numFmtId="14" fontId="5" fillId="0" borderId="0" xfId="0" applyNumberFormat="1" applyFont="1" applyAlignment="1">
      <alignment vertical="center"/>
    </xf>
    <xf numFmtId="49" fontId="21" fillId="0" borderId="30" xfId="0" applyNumberFormat="1" applyFont="1" applyBorder="1" applyAlignment="1">
      <alignment horizontal="center" vertical="center" wrapText="1"/>
    </xf>
    <xf numFmtId="49" fontId="21" fillId="0" borderId="23" xfId="0" applyNumberFormat="1" applyFont="1" applyBorder="1" applyAlignment="1">
      <alignment horizontal="center" vertical="center" wrapText="1"/>
    </xf>
    <xf numFmtId="0" fontId="22" fillId="0" borderId="50" xfId="0" applyFont="1" applyBorder="1" applyAlignment="1" applyProtection="1">
      <alignment horizontal="center" vertical="center" wrapText="1"/>
      <protection locked="0"/>
    </xf>
    <xf numFmtId="0" fontId="21" fillId="0" borderId="46" xfId="0" applyFont="1" applyBorder="1" applyAlignment="1">
      <alignment horizontal="center" vertical="center" shrinkToFit="1"/>
    </xf>
    <xf numFmtId="0" fontId="22" fillId="0" borderId="86" xfId="0" applyFont="1" applyBorder="1" applyAlignment="1" applyProtection="1">
      <alignment horizontal="center" vertical="center" wrapText="1"/>
      <protection locked="0"/>
    </xf>
    <xf numFmtId="0" fontId="21" fillId="0" borderId="10" xfId="0" applyFont="1" applyBorder="1" applyAlignment="1">
      <alignment horizontal="center" vertical="center" wrapText="1"/>
    </xf>
    <xf numFmtId="0" fontId="22" fillId="0" borderId="50" xfId="0" applyFont="1" applyBorder="1" applyAlignment="1" applyProtection="1">
      <alignment horizontal="center" vertical="center" shrinkToFit="1"/>
      <protection locked="0"/>
    </xf>
    <xf numFmtId="0" fontId="24" fillId="0" borderId="86" xfId="0" applyFont="1" applyBorder="1" applyAlignment="1">
      <alignment vertical="center" wrapText="1"/>
    </xf>
    <xf numFmtId="0" fontId="21" fillId="0" borderId="10" xfId="0" applyFont="1" applyBorder="1" applyAlignment="1">
      <alignment vertical="center" wrapText="1"/>
    </xf>
    <xf numFmtId="0" fontId="21" fillId="0" borderId="47" xfId="0" applyFont="1" applyBorder="1" applyAlignment="1">
      <alignment horizontal="center" vertical="center" shrinkToFit="1"/>
    </xf>
    <xf numFmtId="0" fontId="22" fillId="0" borderId="87" xfId="0" applyFont="1" applyBorder="1" applyAlignment="1" applyProtection="1">
      <alignment horizontal="center" vertical="center" wrapText="1"/>
      <protection locked="0"/>
    </xf>
    <xf numFmtId="0" fontId="21" fillId="0" borderId="40" xfId="0" applyFont="1" applyBorder="1" applyAlignment="1">
      <alignment horizontal="center" vertical="center" wrapText="1"/>
    </xf>
    <xf numFmtId="0" fontId="22" fillId="0" borderId="48" xfId="0" applyFont="1" applyBorder="1" applyAlignment="1" applyProtection="1">
      <alignment horizontal="center" vertical="center" shrinkToFit="1"/>
      <protection locked="0"/>
    </xf>
    <xf numFmtId="0" fontId="24" fillId="0" borderId="82" xfId="0" applyFont="1" applyBorder="1" applyAlignment="1">
      <alignment vertical="center" wrapText="1"/>
    </xf>
    <xf numFmtId="0" fontId="21" fillId="0" borderId="40" xfId="0" applyFont="1" applyBorder="1" applyAlignment="1">
      <alignment vertical="center" wrapText="1"/>
    </xf>
    <xf numFmtId="0" fontId="22" fillId="0" borderId="88" xfId="0" applyFont="1" applyBorder="1" applyAlignment="1" applyProtection="1">
      <alignment horizontal="center" vertical="center" wrapText="1"/>
      <protection locked="0"/>
    </xf>
    <xf numFmtId="0" fontId="21" fillId="0" borderId="16" xfId="0" applyFont="1" applyBorder="1" applyAlignment="1">
      <alignment horizontal="center" vertical="center" wrapText="1"/>
    </xf>
    <xf numFmtId="0" fontId="24" fillId="0" borderId="85" xfId="0" applyFont="1" applyBorder="1" applyAlignment="1">
      <alignment vertical="center" wrapText="1"/>
    </xf>
    <xf numFmtId="0" fontId="21" fillId="0" borderId="16" xfId="0" applyFont="1" applyBorder="1" applyAlignment="1">
      <alignment vertical="center" wrapText="1"/>
    </xf>
    <xf numFmtId="0" fontId="21" fillId="0" borderId="0" xfId="0" applyFont="1" applyAlignment="1">
      <alignment vertical="center" wrapText="1"/>
    </xf>
    <xf numFmtId="0" fontId="21" fillId="0" borderId="32" xfId="0" applyFont="1" applyBorder="1" applyAlignment="1">
      <alignment vertical="center" wrapText="1"/>
    </xf>
    <xf numFmtId="0" fontId="5" fillId="0" borderId="3" xfId="0" applyFont="1" applyBorder="1" applyAlignment="1">
      <alignment vertical="center"/>
    </xf>
    <xf numFmtId="0" fontId="15" fillId="0" borderId="44" xfId="0" applyFont="1" applyBorder="1" applyAlignment="1">
      <alignment horizontal="center" vertical="center" shrinkToFit="1"/>
    </xf>
    <xf numFmtId="0" fontId="14" fillId="0" borderId="48" xfId="0" applyFont="1" applyBorder="1" applyAlignment="1" applyProtection="1">
      <alignment horizontal="center" vertical="center" wrapText="1"/>
      <protection locked="0"/>
    </xf>
    <xf numFmtId="0" fontId="14" fillId="0" borderId="23" xfId="0" applyFont="1" applyBorder="1" applyAlignment="1" applyProtection="1">
      <alignment horizontal="center" vertical="center" wrapText="1"/>
      <protection locked="0"/>
    </xf>
    <xf numFmtId="0" fontId="14" fillId="0" borderId="26"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53" xfId="0" applyFont="1" applyBorder="1" applyAlignment="1">
      <alignment horizontal="center" vertical="center" wrapText="1"/>
    </xf>
    <xf numFmtId="0" fontId="22" fillId="0" borderId="23" xfId="0" applyFont="1" applyBorder="1" applyAlignment="1" applyProtection="1">
      <alignment horizontal="center" vertical="center" wrapText="1"/>
      <protection locked="0"/>
    </xf>
    <xf numFmtId="0" fontId="22" fillId="0" borderId="53" xfId="0" applyFont="1" applyBorder="1" applyAlignment="1" applyProtection="1">
      <alignment horizontal="center" vertical="center" wrapText="1"/>
      <protection locked="0"/>
    </xf>
    <xf numFmtId="0" fontId="22" fillId="0" borderId="23" xfId="0" applyFont="1" applyBorder="1" applyAlignment="1" applyProtection="1">
      <alignment horizontal="center" vertical="center" shrinkToFit="1"/>
      <protection locked="0"/>
    </xf>
    <xf numFmtId="0" fontId="22" fillId="0" borderId="30" xfId="0" applyFont="1" applyBorder="1" applyAlignment="1" applyProtection="1">
      <alignment horizontal="center" vertical="center" wrapText="1"/>
      <protection locked="0"/>
    </xf>
    <xf numFmtId="0" fontId="22" fillId="0" borderId="30" xfId="0" applyFont="1" applyBorder="1" applyAlignment="1" applyProtection="1">
      <alignment horizontal="center" vertical="center" shrinkToFit="1"/>
      <protection locked="0"/>
    </xf>
    <xf numFmtId="0" fontId="21" fillId="0" borderId="24" xfId="0" applyFont="1" applyBorder="1" applyAlignment="1">
      <alignment vertical="center" wrapText="1"/>
    </xf>
    <xf numFmtId="0" fontId="15" fillId="0" borderId="24" xfId="0" applyFont="1" applyBorder="1" applyAlignment="1">
      <alignment vertical="center" wrapText="1"/>
    </xf>
    <xf numFmtId="0" fontId="21" fillId="0" borderId="76" xfId="0" applyFont="1" applyBorder="1" applyAlignment="1">
      <alignment horizontal="center" vertical="center" wrapText="1"/>
    </xf>
    <xf numFmtId="0" fontId="22" fillId="0" borderId="53" xfId="0" applyFont="1" applyBorder="1" applyAlignment="1">
      <alignment horizontal="center" vertical="center" wrapText="1"/>
    </xf>
    <xf numFmtId="0" fontId="21" fillId="0" borderId="0" xfId="0" applyFont="1" applyAlignment="1">
      <alignment horizontal="center" vertical="center" shrinkToFit="1"/>
    </xf>
    <xf numFmtId="0" fontId="21" fillId="0" borderId="24" xfId="0" applyFont="1" applyBorder="1" applyAlignment="1">
      <alignment horizontal="center" vertical="center" shrinkToFit="1"/>
    </xf>
    <xf numFmtId="0" fontId="22" fillId="0" borderId="0" xfId="0" applyFont="1" applyAlignment="1">
      <alignment vertical="center"/>
    </xf>
    <xf numFmtId="0" fontId="15" fillId="0" borderId="24" xfId="0" applyFont="1" applyBorder="1" applyAlignment="1">
      <alignment horizontal="justify" vertical="center" wrapText="1"/>
    </xf>
    <xf numFmtId="0" fontId="15" fillId="5" borderId="3" xfId="0" applyFont="1" applyFill="1" applyBorder="1" applyAlignment="1">
      <alignment horizontal="center" vertical="center" wrapText="1"/>
    </xf>
    <xf numFmtId="0" fontId="15" fillId="5" borderId="47" xfId="0" applyFont="1" applyFill="1" applyBorder="1" applyAlignment="1">
      <alignment horizontal="center" vertical="center" wrapText="1"/>
    </xf>
    <xf numFmtId="0" fontId="15" fillId="5" borderId="24" xfId="0" applyFont="1" applyFill="1" applyBorder="1" applyAlignment="1">
      <alignment horizontal="center" vertical="center" wrapText="1"/>
    </xf>
    <xf numFmtId="0" fontId="11" fillId="3" borderId="18" xfId="0" applyFont="1" applyFill="1" applyBorder="1" applyAlignment="1">
      <alignment vertical="center"/>
    </xf>
    <xf numFmtId="0" fontId="11" fillId="3" borderId="69" xfId="0" applyFont="1" applyFill="1" applyBorder="1" applyAlignment="1">
      <alignment vertical="center"/>
    </xf>
    <xf numFmtId="0" fontId="11" fillId="3" borderId="63" xfId="0" applyFont="1" applyFill="1" applyBorder="1" applyAlignment="1">
      <alignment vertical="center"/>
    </xf>
    <xf numFmtId="0" fontId="11" fillId="3" borderId="36" xfId="0" applyFont="1" applyFill="1" applyBorder="1" applyAlignment="1">
      <alignment vertical="center"/>
    </xf>
    <xf numFmtId="0" fontId="11" fillId="3" borderId="37" xfId="0" applyFont="1" applyFill="1" applyBorder="1" applyAlignment="1">
      <alignment vertical="center"/>
    </xf>
    <xf numFmtId="0" fontId="11" fillId="3" borderId="25" xfId="0" applyFont="1" applyFill="1" applyBorder="1" applyAlignment="1">
      <alignment vertical="center"/>
    </xf>
    <xf numFmtId="0" fontId="11" fillId="3" borderId="31" xfId="0" applyFont="1" applyFill="1" applyBorder="1" applyAlignment="1">
      <alignment vertical="center"/>
    </xf>
    <xf numFmtId="0" fontId="11" fillId="3" borderId="20" xfId="0" applyFont="1" applyFill="1" applyBorder="1" applyAlignment="1">
      <alignment vertical="center"/>
    </xf>
    <xf numFmtId="0" fontId="11" fillId="3" borderId="28" xfId="0" applyFont="1" applyFill="1" applyBorder="1" applyAlignment="1">
      <alignment vertical="center"/>
    </xf>
    <xf numFmtId="0" fontId="21" fillId="0" borderId="42" xfId="0" applyFont="1" applyBorder="1" applyAlignment="1">
      <alignment vertical="center" wrapText="1"/>
    </xf>
    <xf numFmtId="0" fontId="14" fillId="6" borderId="2" xfId="0" applyFont="1" applyFill="1" applyBorder="1" applyAlignment="1" applyProtection="1">
      <alignment horizontal="center" vertical="center"/>
      <protection locked="0"/>
    </xf>
    <xf numFmtId="0" fontId="5" fillId="6" borderId="3" xfId="0" applyFont="1" applyFill="1" applyBorder="1" applyAlignment="1">
      <alignment vertical="center"/>
    </xf>
    <xf numFmtId="0" fontId="5" fillId="6" borderId="3" xfId="0" applyFont="1" applyFill="1" applyBorder="1" applyAlignment="1">
      <alignment horizontal="center" vertical="center"/>
    </xf>
    <xf numFmtId="0" fontId="15" fillId="6" borderId="4" xfId="0" applyFont="1" applyFill="1" applyBorder="1" applyAlignment="1">
      <alignment horizontal="center" vertical="center" wrapText="1"/>
    </xf>
    <xf numFmtId="0" fontId="15" fillId="6" borderId="23" xfId="0" applyFont="1" applyFill="1" applyBorder="1" applyAlignment="1">
      <alignment horizontal="center" vertical="center" wrapText="1"/>
    </xf>
    <xf numFmtId="0" fontId="15" fillId="6" borderId="24" xfId="0" applyFont="1" applyFill="1" applyBorder="1" applyAlignment="1">
      <alignment horizontal="center" vertical="center" wrapText="1"/>
    </xf>
    <xf numFmtId="0" fontId="14" fillId="6" borderId="28"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4" fillId="6" borderId="21" xfId="0" applyFont="1" applyFill="1" applyBorder="1" applyAlignment="1">
      <alignment horizontal="center" vertical="center" wrapText="1"/>
    </xf>
    <xf numFmtId="0" fontId="14" fillId="6" borderId="2" xfId="0" applyFont="1" applyFill="1" applyBorder="1" applyAlignment="1" applyProtection="1">
      <alignment horizontal="center" vertical="center" wrapText="1"/>
      <protection locked="0"/>
    </xf>
    <xf numFmtId="0" fontId="16" fillId="6" borderId="55" xfId="0" applyFont="1" applyFill="1" applyBorder="1" applyAlignment="1">
      <alignment horizontal="center" vertical="center" wrapText="1"/>
    </xf>
    <xf numFmtId="0" fontId="14" fillId="6" borderId="2" xfId="0" applyFont="1" applyFill="1" applyBorder="1" applyAlignment="1" applyProtection="1">
      <alignment horizontal="center" vertical="center" shrinkToFit="1"/>
      <protection locked="0"/>
    </xf>
    <xf numFmtId="0" fontId="15" fillId="6" borderId="3" xfId="0" applyFont="1" applyFill="1" applyBorder="1" applyAlignment="1">
      <alignment horizontal="center" vertical="center" shrinkToFit="1"/>
    </xf>
    <xf numFmtId="0" fontId="14" fillId="6" borderId="50" xfId="0" applyFont="1" applyFill="1" applyBorder="1" applyAlignment="1" applyProtection="1">
      <alignment horizontal="center" vertical="center" wrapText="1"/>
      <protection locked="0"/>
    </xf>
    <xf numFmtId="0" fontId="15" fillId="6" borderId="46" xfId="0" applyFont="1" applyFill="1" applyBorder="1" applyAlignment="1">
      <alignment horizontal="center" vertical="center" wrapText="1"/>
    </xf>
    <xf numFmtId="0" fontId="14" fillId="6" borderId="22" xfId="0" applyFont="1" applyFill="1" applyBorder="1" applyAlignment="1" applyProtection="1">
      <alignment horizontal="center" vertical="center" wrapText="1"/>
      <protection locked="0"/>
    </xf>
    <xf numFmtId="0" fontId="15" fillId="6" borderId="44" xfId="0" applyFont="1" applyFill="1" applyBorder="1" applyAlignment="1">
      <alignment horizontal="center" vertical="center" wrapText="1"/>
    </xf>
    <xf numFmtId="0" fontId="14" fillId="6" borderId="50" xfId="0" applyFont="1" applyFill="1" applyBorder="1" applyAlignment="1" applyProtection="1">
      <alignment horizontal="center" vertical="center" shrinkToFit="1"/>
      <protection locked="0"/>
    </xf>
    <xf numFmtId="0" fontId="15" fillId="6" borderId="46" xfId="0" applyFont="1" applyFill="1" applyBorder="1" applyAlignment="1">
      <alignment horizontal="center" vertical="center" shrinkToFit="1"/>
    </xf>
    <xf numFmtId="0" fontId="16" fillId="6" borderId="22" xfId="0" applyFont="1" applyFill="1" applyBorder="1" applyAlignment="1">
      <alignment horizontal="center" vertical="center" wrapText="1"/>
    </xf>
    <xf numFmtId="0" fontId="14" fillId="6" borderId="48" xfId="0" applyFont="1" applyFill="1" applyBorder="1" applyAlignment="1" applyProtection="1">
      <alignment horizontal="center" vertical="center" shrinkToFit="1"/>
      <protection locked="0"/>
    </xf>
    <xf numFmtId="0" fontId="15" fillId="6" borderId="47" xfId="0" applyFont="1" applyFill="1" applyBorder="1" applyAlignment="1">
      <alignment horizontal="center" vertical="center" shrinkToFit="1"/>
    </xf>
    <xf numFmtId="0" fontId="15" fillId="6" borderId="47" xfId="0" applyFont="1" applyFill="1" applyBorder="1" applyAlignment="1">
      <alignment horizontal="center" vertical="center" wrapText="1"/>
    </xf>
    <xf numFmtId="0" fontId="16" fillId="6" borderId="56" xfId="0" applyFont="1" applyFill="1" applyBorder="1" applyAlignment="1">
      <alignment horizontal="center" vertical="center" wrapText="1"/>
    </xf>
    <xf numFmtId="0" fontId="22" fillId="6" borderId="41" xfId="0" applyFont="1" applyFill="1" applyBorder="1" applyAlignment="1" applyProtection="1">
      <alignment horizontal="center" vertical="center" wrapText="1"/>
      <protection locked="0"/>
    </xf>
    <xf numFmtId="0" fontId="21" fillId="6" borderId="42" xfId="0" applyFont="1" applyFill="1" applyBorder="1" applyAlignment="1">
      <alignment horizontal="center" vertical="center" wrapText="1"/>
    </xf>
    <xf numFmtId="0" fontId="22" fillId="6" borderId="57" xfId="0" applyFont="1" applyFill="1" applyBorder="1" applyAlignment="1">
      <alignment horizontal="center" vertical="center" wrapText="1"/>
    </xf>
    <xf numFmtId="0" fontId="22" fillId="6" borderId="41" xfId="0" applyFont="1" applyFill="1" applyBorder="1" applyAlignment="1" applyProtection="1">
      <alignment horizontal="center" vertical="center" shrinkToFit="1"/>
      <protection locked="0"/>
    </xf>
    <xf numFmtId="0" fontId="21" fillId="6" borderId="42" xfId="0" applyFont="1" applyFill="1" applyBorder="1" applyAlignment="1">
      <alignment horizontal="center" vertical="center" shrinkToFit="1"/>
    </xf>
    <xf numFmtId="0" fontId="14" fillId="6" borderId="24" xfId="0" applyFont="1" applyFill="1" applyBorder="1" applyAlignment="1">
      <alignment horizontal="center" vertical="center" wrapText="1"/>
    </xf>
    <xf numFmtId="0" fontId="22" fillId="6" borderId="2" xfId="0" applyFont="1" applyFill="1" applyBorder="1" applyAlignment="1" applyProtection="1">
      <alignment horizontal="center" vertical="center" wrapText="1"/>
      <protection locked="0"/>
    </xf>
    <xf numFmtId="0" fontId="21" fillId="6" borderId="3" xfId="0" applyFont="1" applyFill="1" applyBorder="1" applyAlignment="1">
      <alignment horizontal="center" vertical="center" wrapText="1"/>
    </xf>
    <xf numFmtId="0" fontId="22" fillId="6" borderId="55" xfId="0" applyFont="1" applyFill="1" applyBorder="1" applyAlignment="1">
      <alignment horizontal="center" vertical="center" wrapText="1"/>
    </xf>
    <xf numFmtId="0" fontId="22" fillId="6" borderId="2" xfId="0" applyFont="1" applyFill="1" applyBorder="1" applyAlignment="1" applyProtection="1">
      <alignment horizontal="center" vertical="center" shrinkToFit="1"/>
      <protection locked="0"/>
    </xf>
    <xf numFmtId="0" fontId="21" fillId="6" borderId="3" xfId="0" applyFont="1" applyFill="1" applyBorder="1" applyAlignment="1">
      <alignment horizontal="center" vertical="center" shrinkToFit="1"/>
    </xf>
    <xf numFmtId="0" fontId="22" fillId="6" borderId="23" xfId="0" applyFont="1" applyFill="1" applyBorder="1" applyAlignment="1" applyProtection="1">
      <alignment horizontal="center" vertical="center" wrapText="1"/>
      <protection locked="0"/>
    </xf>
    <xf numFmtId="0" fontId="21" fillId="6" borderId="24" xfId="0" applyFont="1" applyFill="1" applyBorder="1" applyAlignment="1">
      <alignment vertical="center" wrapText="1"/>
    </xf>
    <xf numFmtId="0" fontId="21" fillId="6" borderId="24" xfId="0" applyFont="1" applyFill="1" applyBorder="1" applyAlignment="1">
      <alignment horizontal="center" vertical="center" wrapText="1"/>
    </xf>
    <xf numFmtId="0" fontId="22" fillId="6" borderId="79" xfId="0" applyFont="1" applyFill="1" applyBorder="1" applyAlignment="1" applyProtection="1">
      <alignment vertical="center" wrapText="1"/>
      <protection locked="0"/>
    </xf>
    <xf numFmtId="0" fontId="21" fillId="6" borderId="29" xfId="0" applyFont="1" applyFill="1" applyBorder="1" applyAlignment="1">
      <alignment vertical="center" wrapText="1"/>
    </xf>
    <xf numFmtId="0" fontId="22" fillId="6" borderId="30" xfId="0" applyFont="1" applyFill="1" applyBorder="1" applyAlignment="1" applyProtection="1">
      <alignment horizontal="center" vertical="center" wrapText="1"/>
      <protection locked="0"/>
    </xf>
    <xf numFmtId="0" fontId="21" fillId="6" borderId="0" xfId="0" applyFont="1" applyFill="1" applyAlignment="1">
      <alignment horizontal="center" vertical="center" wrapText="1"/>
    </xf>
    <xf numFmtId="0" fontId="21" fillId="6" borderId="76" xfId="0" applyFont="1" applyFill="1" applyBorder="1" applyAlignment="1">
      <alignment horizontal="center" vertical="center" wrapText="1"/>
    </xf>
    <xf numFmtId="0" fontId="22" fillId="6" borderId="54" xfId="0" applyFont="1" applyFill="1" applyBorder="1" applyAlignment="1">
      <alignment horizontal="center" vertical="center" wrapText="1"/>
    </xf>
    <xf numFmtId="0" fontId="21" fillId="6" borderId="35" xfId="0" applyFont="1" applyFill="1" applyBorder="1" applyAlignment="1">
      <alignment horizontal="center" vertical="center" wrapText="1"/>
    </xf>
    <xf numFmtId="0" fontId="22" fillId="6" borderId="53" xfId="0" applyFont="1" applyFill="1" applyBorder="1" applyAlignment="1" applyProtection="1">
      <alignment horizontal="center" vertical="center" wrapText="1"/>
      <protection locked="0"/>
    </xf>
    <xf numFmtId="0" fontId="14" fillId="6" borderId="8" xfId="0" applyFont="1" applyFill="1" applyBorder="1" applyAlignment="1">
      <alignment horizontal="center" vertical="center" wrapText="1"/>
    </xf>
    <xf numFmtId="0" fontId="14" fillId="6" borderId="9" xfId="0" applyFont="1" applyFill="1" applyBorder="1" applyAlignment="1">
      <alignment horizontal="center" vertical="center" wrapText="1"/>
    </xf>
    <xf numFmtId="0" fontId="14" fillId="6" borderId="8" xfId="0" applyFont="1" applyFill="1" applyBorder="1" applyAlignment="1">
      <alignment horizontal="center" vertical="center" shrinkToFit="1"/>
    </xf>
    <xf numFmtId="0" fontId="15" fillId="6" borderId="44" xfId="0" applyFont="1" applyFill="1" applyBorder="1" applyAlignment="1">
      <alignment horizontal="center" vertical="center" shrinkToFit="1"/>
    </xf>
    <xf numFmtId="0" fontId="14" fillId="6" borderId="50" xfId="0" applyFont="1" applyFill="1" applyBorder="1" applyAlignment="1">
      <alignment vertical="center" wrapText="1"/>
    </xf>
    <xf numFmtId="0" fontId="15" fillId="6" borderId="46" xfId="0" applyFont="1" applyFill="1" applyBorder="1" applyAlignment="1">
      <alignment vertical="center" wrapText="1"/>
    </xf>
    <xf numFmtId="0" fontId="14" fillId="6" borderId="22" xfId="0" applyFont="1" applyFill="1" applyBorder="1" applyAlignment="1">
      <alignment horizontal="center" vertical="center" wrapText="1"/>
    </xf>
    <xf numFmtId="0" fontId="14" fillId="6" borderId="48" xfId="0" applyFont="1" applyFill="1" applyBorder="1" applyAlignment="1" applyProtection="1">
      <alignment horizontal="center" vertical="center" wrapText="1"/>
      <protection locked="0"/>
    </xf>
    <xf numFmtId="0" fontId="15" fillId="6" borderId="47" xfId="0" applyFont="1" applyFill="1" applyBorder="1" applyAlignment="1">
      <alignment vertical="center" wrapText="1"/>
    </xf>
    <xf numFmtId="0" fontId="14" fillId="6" borderId="56" xfId="0" applyFont="1" applyFill="1" applyBorder="1" applyAlignment="1">
      <alignment horizontal="center" vertical="center" wrapText="1"/>
    </xf>
    <xf numFmtId="0" fontId="15" fillId="6" borderId="49" xfId="0" applyFont="1" applyFill="1" applyBorder="1" applyAlignment="1">
      <alignment horizontal="center" vertical="center" wrapText="1"/>
    </xf>
    <xf numFmtId="0" fontId="15" fillId="6" borderId="29" xfId="0" applyFont="1" applyFill="1" applyBorder="1" applyAlignment="1">
      <alignment horizontal="center" vertical="center" wrapText="1"/>
    </xf>
    <xf numFmtId="0" fontId="14" fillId="6" borderId="50" xfId="0" applyFont="1" applyFill="1" applyBorder="1" applyAlignment="1">
      <alignment horizontal="center" vertical="center" shrinkToFit="1"/>
    </xf>
    <xf numFmtId="0" fontId="21" fillId="6" borderId="47" xfId="0" applyFont="1" applyFill="1" applyBorder="1" applyAlignment="1">
      <alignment horizontal="center" vertical="center" wrapText="1"/>
    </xf>
    <xf numFmtId="0" fontId="14" fillId="6" borderId="41" xfId="0" applyFont="1" applyFill="1" applyBorder="1" applyAlignment="1" applyProtection="1">
      <alignment horizontal="center" vertical="center" wrapText="1"/>
      <protection locked="0"/>
    </xf>
    <xf numFmtId="0" fontId="15" fillId="6" borderId="42" xfId="0" applyFont="1" applyFill="1" applyBorder="1" applyAlignment="1">
      <alignment horizontal="center" vertical="center" wrapText="1"/>
    </xf>
    <xf numFmtId="0" fontId="14" fillId="6" borderId="53" xfId="0" applyFont="1" applyFill="1" applyBorder="1" applyAlignment="1">
      <alignment horizontal="center" vertical="center" wrapText="1"/>
    </xf>
    <xf numFmtId="0" fontId="14" fillId="6" borderId="41" xfId="0" applyFont="1" applyFill="1" applyBorder="1" applyAlignment="1" applyProtection="1">
      <alignment horizontal="center" vertical="center" shrinkToFit="1"/>
      <protection locked="0"/>
    </xf>
    <xf numFmtId="0" fontId="15" fillId="6" borderId="42" xfId="0" applyFont="1" applyFill="1" applyBorder="1" applyAlignment="1">
      <alignment horizontal="center" vertical="center" shrinkToFit="1"/>
    </xf>
    <xf numFmtId="0" fontId="14" fillId="6" borderId="57" xfId="0" applyFont="1" applyFill="1" applyBorder="1" applyAlignment="1">
      <alignment horizontal="center" vertical="center" wrapText="1"/>
    </xf>
    <xf numFmtId="0" fontId="22" fillId="6" borderId="30" xfId="0" applyFont="1" applyFill="1" applyBorder="1" applyAlignment="1" applyProtection="1">
      <alignment horizontal="center" vertical="center" shrinkToFit="1"/>
      <protection locked="0"/>
    </xf>
    <xf numFmtId="0" fontId="21" fillId="6" borderId="0" xfId="0" applyFont="1" applyFill="1" applyAlignment="1">
      <alignment horizontal="center" vertical="center" shrinkToFit="1"/>
    </xf>
    <xf numFmtId="0" fontId="22" fillId="6" borderId="53" xfId="0" applyFont="1" applyFill="1" applyBorder="1" applyAlignment="1">
      <alignment horizontal="center" vertical="center" wrapText="1"/>
    </xf>
    <xf numFmtId="0" fontId="22" fillId="6" borderId="23" xfId="0" applyFont="1" applyFill="1" applyBorder="1" applyAlignment="1" applyProtection="1">
      <alignment horizontal="center" vertical="center" shrinkToFit="1"/>
      <protection locked="0"/>
    </xf>
    <xf numFmtId="0" fontId="21" fillId="6" borderId="24" xfId="0" applyFont="1" applyFill="1" applyBorder="1" applyAlignment="1">
      <alignment horizontal="center" vertical="center" shrinkToFit="1"/>
    </xf>
    <xf numFmtId="0" fontId="21" fillId="0" borderId="81" xfId="0" applyFont="1" applyBorder="1" applyAlignment="1">
      <alignment horizontal="center" vertical="center" wrapText="1"/>
    </xf>
    <xf numFmtId="0" fontId="14" fillId="6" borderId="26" xfId="0" applyFont="1" applyFill="1" applyBorder="1" applyAlignment="1">
      <alignment horizontal="center" vertical="center" wrapText="1"/>
    </xf>
    <xf numFmtId="0" fontId="24" fillId="6" borderId="64" xfId="0" applyFont="1" applyFill="1" applyBorder="1" applyAlignment="1">
      <alignment vertical="center" wrapText="1"/>
    </xf>
    <xf numFmtId="0" fontId="21" fillId="6" borderId="21" xfId="0" applyFont="1" applyFill="1" applyBorder="1" applyAlignment="1">
      <alignment vertical="center" wrapText="1"/>
    </xf>
    <xf numFmtId="0" fontId="22" fillId="6" borderId="65" xfId="0" applyFont="1" applyFill="1" applyBorder="1" applyAlignment="1" applyProtection="1">
      <alignment horizontal="center" vertical="center" wrapText="1"/>
      <protection locked="0"/>
    </xf>
    <xf numFmtId="0" fontId="21" fillId="6" borderId="21" xfId="0" applyFont="1" applyFill="1" applyBorder="1" applyAlignment="1">
      <alignment horizontal="center" vertical="center" wrapText="1"/>
    </xf>
    <xf numFmtId="0" fontId="22" fillId="6" borderId="50" xfId="0" applyFont="1" applyFill="1" applyBorder="1" applyAlignment="1" applyProtection="1">
      <alignment horizontal="center" vertical="center" wrapText="1"/>
      <protection locked="0"/>
    </xf>
    <xf numFmtId="0" fontId="21" fillId="6" borderId="46" xfId="0" applyFont="1" applyFill="1" applyBorder="1" applyAlignment="1">
      <alignment horizontal="center" vertical="center" shrinkToFit="1"/>
    </xf>
    <xf numFmtId="0" fontId="21" fillId="6" borderId="46" xfId="0" applyFont="1" applyFill="1" applyBorder="1" applyAlignment="1">
      <alignment horizontal="center" vertical="center" wrapText="1"/>
    </xf>
    <xf numFmtId="0" fontId="22" fillId="6" borderId="86" xfId="0" applyFont="1" applyFill="1" applyBorder="1" applyAlignment="1" applyProtection="1">
      <alignment horizontal="center" vertical="center" wrapText="1"/>
      <protection locked="0"/>
    </xf>
    <xf numFmtId="0" fontId="21" fillId="6" borderId="10" xfId="0" applyFont="1" applyFill="1" applyBorder="1" applyAlignment="1">
      <alignment horizontal="center" vertical="center" wrapText="1"/>
    </xf>
    <xf numFmtId="0" fontId="22" fillId="6" borderId="50" xfId="0" applyFont="1" applyFill="1" applyBorder="1" applyAlignment="1" applyProtection="1">
      <alignment horizontal="center" vertical="center" shrinkToFit="1"/>
      <protection locked="0"/>
    </xf>
    <xf numFmtId="0" fontId="24" fillId="6" borderId="86" xfId="0" applyFont="1" applyFill="1" applyBorder="1" applyAlignment="1">
      <alignment vertical="center" wrapText="1"/>
    </xf>
    <xf numFmtId="0" fontId="22" fillId="6" borderId="48" xfId="0" applyFont="1" applyFill="1" applyBorder="1" applyAlignment="1" applyProtection="1">
      <alignment horizontal="center" vertical="center" wrapText="1"/>
      <protection locked="0"/>
    </xf>
    <xf numFmtId="0" fontId="21" fillId="6" borderId="47" xfId="0" applyFont="1" applyFill="1" applyBorder="1" applyAlignment="1">
      <alignment horizontal="center" vertical="center" shrinkToFit="1"/>
    </xf>
    <xf numFmtId="0" fontId="22" fillId="6" borderId="87" xfId="0" applyFont="1" applyFill="1" applyBorder="1" applyAlignment="1" applyProtection="1">
      <alignment horizontal="center" vertical="center" wrapText="1"/>
      <protection locked="0"/>
    </xf>
    <xf numFmtId="0" fontId="21" fillId="6" borderId="40" xfId="0" applyFont="1" applyFill="1" applyBorder="1" applyAlignment="1">
      <alignment horizontal="center" vertical="center" wrapText="1"/>
    </xf>
    <xf numFmtId="0" fontId="22" fillId="6" borderId="48" xfId="0" applyFont="1" applyFill="1" applyBorder="1" applyAlignment="1" applyProtection="1">
      <alignment horizontal="center" vertical="center" shrinkToFit="1"/>
      <protection locked="0"/>
    </xf>
    <xf numFmtId="0" fontId="24" fillId="6" borderId="82" xfId="0" applyFont="1" applyFill="1" applyBorder="1" applyAlignment="1">
      <alignment vertical="center" wrapText="1"/>
    </xf>
    <xf numFmtId="0" fontId="22" fillId="6" borderId="88" xfId="0" applyFont="1" applyFill="1" applyBorder="1" applyAlignment="1" applyProtection="1">
      <alignment horizontal="center" vertical="center" wrapText="1"/>
      <protection locked="0"/>
    </xf>
    <xf numFmtId="0" fontId="21" fillId="6" borderId="16" xfId="0" applyFont="1" applyFill="1" applyBorder="1" applyAlignment="1">
      <alignment horizontal="center" vertical="center" wrapText="1"/>
    </xf>
    <xf numFmtId="0" fontId="24" fillId="6" borderId="85" xfId="0" applyFont="1" applyFill="1" applyBorder="1" applyAlignment="1">
      <alignment vertical="center" wrapText="1"/>
    </xf>
    <xf numFmtId="0" fontId="22" fillId="6" borderId="50" xfId="0" applyFont="1" applyFill="1" applyBorder="1" applyAlignment="1">
      <alignment vertical="center" wrapText="1"/>
    </xf>
    <xf numFmtId="0" fontId="21" fillId="6" borderId="46" xfId="0" applyFont="1" applyFill="1" applyBorder="1" applyAlignment="1">
      <alignment vertical="center" wrapText="1"/>
    </xf>
    <xf numFmtId="0" fontId="22" fillId="6" borderId="46" xfId="0" applyFont="1" applyFill="1" applyBorder="1" applyAlignment="1">
      <alignment horizontal="center" vertical="center" wrapText="1"/>
    </xf>
    <xf numFmtId="0" fontId="21" fillId="6" borderId="47" xfId="0" applyFont="1" applyFill="1" applyBorder="1" applyAlignment="1">
      <alignment vertical="center" wrapText="1"/>
    </xf>
    <xf numFmtId="0" fontId="22" fillId="6" borderId="82" xfId="0" applyFont="1" applyFill="1" applyBorder="1" applyAlignment="1">
      <alignment horizontal="center" vertical="center" wrapText="1"/>
    </xf>
    <xf numFmtId="0" fontId="21" fillId="6" borderId="39" xfId="0" applyFont="1" applyFill="1" applyBorder="1" applyAlignment="1">
      <alignment horizontal="center" vertical="center" wrapText="1"/>
    </xf>
    <xf numFmtId="0" fontId="22" fillId="6" borderId="83" xfId="0" applyFont="1" applyFill="1" applyBorder="1" applyAlignment="1">
      <alignment horizontal="center" vertical="center" wrapText="1"/>
    </xf>
    <xf numFmtId="0" fontId="21" fillId="6" borderId="26" xfId="0" applyFont="1" applyFill="1" applyBorder="1" applyAlignment="1">
      <alignment horizontal="center" vertical="center" wrapText="1"/>
    </xf>
    <xf numFmtId="0" fontId="22" fillId="6" borderId="80" xfId="0" applyFont="1" applyFill="1" applyBorder="1" applyAlignment="1" applyProtection="1">
      <alignment horizontal="center" vertical="center" wrapText="1"/>
      <protection locked="0"/>
    </xf>
    <xf numFmtId="0" fontId="21" fillId="6" borderId="81" xfId="0" applyFont="1" applyFill="1" applyBorder="1" applyAlignment="1">
      <alignment vertical="center" wrapText="1"/>
    </xf>
    <xf numFmtId="0" fontId="21" fillId="6" borderId="81" xfId="0" applyFont="1" applyFill="1" applyBorder="1" applyAlignment="1">
      <alignment horizontal="center" vertical="center" wrapText="1"/>
    </xf>
    <xf numFmtId="0" fontId="22" fillId="6" borderId="84" xfId="0" applyFont="1" applyFill="1" applyBorder="1" applyAlignment="1">
      <alignment horizontal="center" vertical="center" wrapText="1"/>
    </xf>
    <xf numFmtId="0" fontId="21" fillId="6" borderId="42" xfId="0" applyFont="1" applyFill="1" applyBorder="1" applyAlignment="1">
      <alignment vertical="center" wrapText="1"/>
    </xf>
    <xf numFmtId="0" fontId="22" fillId="6" borderId="85" xfId="0" applyFont="1" applyFill="1" applyBorder="1" applyAlignment="1">
      <alignment horizontal="center" vertical="center" wrapText="1"/>
    </xf>
    <xf numFmtId="0" fontId="16" fillId="6" borderId="64" xfId="0" applyFont="1" applyFill="1" applyBorder="1" applyAlignment="1">
      <alignment vertical="center" wrapText="1"/>
    </xf>
    <xf numFmtId="0" fontId="15" fillId="6" borderId="21" xfId="0" applyFont="1" applyFill="1" applyBorder="1" applyAlignment="1">
      <alignment vertical="center" wrapText="1"/>
    </xf>
    <xf numFmtId="0" fontId="16" fillId="6" borderId="65" xfId="0" applyFont="1" applyFill="1" applyBorder="1" applyAlignment="1">
      <alignment horizontal="center" vertical="center" wrapText="1"/>
    </xf>
    <xf numFmtId="0" fontId="15" fillId="6" borderId="21" xfId="0" applyFont="1" applyFill="1" applyBorder="1" applyAlignment="1">
      <alignment horizontal="center" vertical="center" wrapText="1"/>
    </xf>
    <xf numFmtId="0" fontId="14" fillId="6" borderId="65" xfId="0" applyFont="1" applyFill="1" applyBorder="1" applyAlignment="1">
      <alignment horizontal="center" vertical="center" wrapText="1"/>
    </xf>
    <xf numFmtId="0" fontId="16" fillId="6" borderId="64" xfId="0" applyFont="1" applyFill="1" applyBorder="1" applyAlignment="1">
      <alignment horizontal="center" vertical="center" wrapText="1"/>
    </xf>
    <xf numFmtId="0" fontId="25" fillId="6" borderId="65" xfId="0" applyFont="1" applyFill="1" applyBorder="1" applyAlignment="1">
      <alignment horizontal="center" vertical="center" wrapText="1"/>
    </xf>
    <xf numFmtId="0" fontId="22" fillId="6" borderId="65" xfId="0" applyFont="1" applyFill="1" applyBorder="1" applyAlignment="1">
      <alignment horizontal="center" vertical="center" wrapText="1"/>
    </xf>
    <xf numFmtId="0" fontId="24" fillId="6" borderId="64" xfId="0" applyFont="1" applyFill="1" applyBorder="1" applyAlignment="1">
      <alignment horizontal="center" vertical="center" wrapText="1"/>
    </xf>
    <xf numFmtId="0" fontId="5" fillId="0" borderId="0" xfId="0" applyFont="1" applyAlignment="1">
      <alignment horizontal="left" vertical="center" wrapText="1"/>
    </xf>
    <xf numFmtId="0" fontId="15"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20" fillId="0" borderId="1" xfId="0" applyFont="1" applyBorder="1" applyAlignment="1">
      <alignment vertical="center" wrapText="1"/>
    </xf>
    <xf numFmtId="0" fontId="15" fillId="0" borderId="48" xfId="0" applyFont="1" applyBorder="1" applyAlignment="1">
      <alignment horizontal="center" vertical="center" wrapText="1"/>
    </xf>
    <xf numFmtId="0" fontId="15" fillId="0" borderId="70" xfId="0" applyFont="1" applyBorder="1" applyAlignment="1">
      <alignment horizontal="center" vertical="center" wrapText="1"/>
    </xf>
    <xf numFmtId="0" fontId="21" fillId="0" borderId="30" xfId="0" applyFont="1" applyBorder="1" applyAlignment="1">
      <alignment horizontal="center" vertical="center" wrapText="1"/>
    </xf>
    <xf numFmtId="0" fontId="5" fillId="0" borderId="0" xfId="0" applyFont="1" applyAlignment="1">
      <alignment vertical="center" wrapText="1"/>
    </xf>
    <xf numFmtId="0" fontId="17" fillId="2" borderId="16" xfId="0" applyFont="1" applyFill="1" applyBorder="1" applyAlignment="1">
      <alignment vertical="center" wrapText="1"/>
    </xf>
    <xf numFmtId="0" fontId="17" fillId="2" borderId="14" xfId="0" applyFont="1" applyFill="1" applyBorder="1" applyAlignment="1">
      <alignment vertical="center" wrapText="1"/>
    </xf>
    <xf numFmtId="0" fontId="15" fillId="6" borderId="26" xfId="0" applyFont="1" applyFill="1" applyBorder="1" applyAlignment="1">
      <alignment horizontal="center" vertical="center" wrapText="1"/>
    </xf>
    <xf numFmtId="0" fontId="15" fillId="0" borderId="26" xfId="0" applyFont="1" applyBorder="1" applyAlignment="1">
      <alignment horizontal="center" vertical="center" wrapText="1"/>
    </xf>
    <xf numFmtId="0" fontId="14" fillId="6" borderId="23" xfId="0" applyFont="1" applyFill="1" applyBorder="1" applyAlignment="1" applyProtection="1">
      <alignment horizontal="center" vertical="center" wrapText="1"/>
      <protection locked="0"/>
    </xf>
    <xf numFmtId="0" fontId="15" fillId="0" borderId="42" xfId="0" applyFont="1" applyBorder="1" applyAlignment="1">
      <alignment vertical="center" wrapText="1"/>
    </xf>
    <xf numFmtId="0" fontId="14" fillId="6" borderId="46" xfId="0" applyFont="1" applyFill="1" applyBorder="1" applyAlignment="1">
      <alignment horizontal="center" vertical="center" wrapText="1"/>
    </xf>
    <xf numFmtId="0" fontId="14" fillId="0" borderId="46" xfId="0" applyFont="1" applyBorder="1" applyAlignment="1">
      <alignment horizontal="center" vertical="center" wrapText="1"/>
    </xf>
    <xf numFmtId="49" fontId="15" fillId="0" borderId="80" xfId="0" applyNumberFormat="1" applyFont="1" applyBorder="1" applyAlignment="1">
      <alignment horizontal="center" vertical="center" wrapText="1"/>
    </xf>
    <xf numFmtId="0" fontId="14" fillId="6" borderId="82" xfId="0" applyFont="1" applyFill="1" applyBorder="1" applyAlignment="1">
      <alignment horizontal="center" vertical="center" wrapText="1"/>
    </xf>
    <xf numFmtId="0" fontId="15" fillId="6" borderId="39" xfId="0" applyFont="1" applyFill="1" applyBorder="1" applyAlignment="1">
      <alignment horizontal="center" vertical="center" wrapText="1"/>
    </xf>
    <xf numFmtId="0" fontId="15" fillId="0" borderId="39" xfId="0" applyFont="1" applyBorder="1" applyAlignment="1">
      <alignment horizontal="center" vertical="center" wrapText="1"/>
    </xf>
    <xf numFmtId="0" fontId="14" fillId="0" borderId="82" xfId="0" applyFont="1" applyBorder="1" applyAlignment="1">
      <alignment horizontal="center" vertical="center" wrapText="1"/>
    </xf>
    <xf numFmtId="49" fontId="15" fillId="0" borderId="41" xfId="0" applyNumberFormat="1" applyFont="1" applyBorder="1" applyAlignment="1">
      <alignment horizontal="center" vertical="center" wrapText="1"/>
    </xf>
    <xf numFmtId="0" fontId="15" fillId="6" borderId="24" xfId="0" applyFont="1" applyFill="1" applyBorder="1" applyAlignment="1">
      <alignment vertical="center" wrapText="1"/>
    </xf>
    <xf numFmtId="0" fontId="14" fillId="6" borderId="83" xfId="0" applyFont="1" applyFill="1" applyBorder="1" applyAlignment="1">
      <alignment horizontal="center" vertical="center" wrapText="1"/>
    </xf>
    <xf numFmtId="0" fontId="15" fillId="6" borderId="42" xfId="0" applyFont="1" applyFill="1" applyBorder="1" applyAlignment="1">
      <alignment vertical="center" wrapText="1"/>
    </xf>
    <xf numFmtId="0" fontId="14" fillId="6" borderId="85" xfId="0" applyFont="1" applyFill="1" applyBorder="1" applyAlignment="1">
      <alignment horizontal="center" vertical="center" wrapText="1"/>
    </xf>
    <xf numFmtId="0" fontId="15" fillId="0" borderId="15"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85" xfId="0" applyFont="1" applyBorder="1" applyAlignment="1">
      <alignment horizontal="center" vertical="center" wrapText="1"/>
    </xf>
    <xf numFmtId="0" fontId="5" fillId="0" borderId="1" xfId="0" applyFont="1" applyBorder="1"/>
    <xf numFmtId="0" fontId="20" fillId="0" borderId="1" xfId="0" applyFont="1" applyBorder="1"/>
    <xf numFmtId="0" fontId="18" fillId="0" borderId="1" xfId="0" applyFont="1" applyBorder="1"/>
    <xf numFmtId="0" fontId="5" fillId="2" borderId="23" xfId="0" applyFont="1" applyFill="1" applyBorder="1" applyAlignment="1">
      <alignment horizontal="center" vertical="center"/>
    </xf>
    <xf numFmtId="0" fontId="5" fillId="2" borderId="24" xfId="0" applyFont="1" applyFill="1" applyBorder="1" applyAlignment="1">
      <alignment horizontal="center" vertical="center"/>
    </xf>
    <xf numFmtId="0" fontId="5" fillId="0" borderId="23" xfId="0" applyFont="1" applyBorder="1" applyAlignment="1">
      <alignment vertical="center"/>
    </xf>
    <xf numFmtId="0" fontId="5" fillId="0" borderId="24" xfId="0" applyFont="1" applyBorder="1" applyAlignment="1">
      <alignment vertic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4" xfId="0" applyFont="1" applyFill="1" applyBorder="1" applyAlignment="1">
      <alignment horizontal="center" vertical="center"/>
    </xf>
    <xf numFmtId="0" fontId="13" fillId="3" borderId="2" xfId="0" quotePrefix="1" applyFont="1" applyFill="1" applyBorder="1" applyAlignment="1">
      <alignment horizontal="center"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5" fillId="0" borderId="30" xfId="0" applyFont="1" applyBorder="1" applyAlignment="1">
      <alignment vertical="center"/>
    </xf>
    <xf numFmtId="0" fontId="5" fillId="0" borderId="0" xfId="0" applyFont="1" applyAlignment="1">
      <alignment vertical="center"/>
    </xf>
    <xf numFmtId="0" fontId="5" fillId="0" borderId="19" xfId="0" applyFont="1" applyBorder="1" applyAlignment="1">
      <alignment vertical="center"/>
    </xf>
    <xf numFmtId="0" fontId="5" fillId="0" borderId="3" xfId="0" applyFont="1" applyBorder="1" applyAlignment="1">
      <alignment vertical="center"/>
    </xf>
    <xf numFmtId="0" fontId="5" fillId="0" borderId="26" xfId="0" applyFont="1" applyBorder="1" applyAlignment="1">
      <alignment vertical="center"/>
    </xf>
    <xf numFmtId="0" fontId="5" fillId="0" borderId="43" xfId="0" applyFont="1" applyBorder="1" applyAlignment="1">
      <alignment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4"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15" xfId="0" applyFont="1" applyFill="1" applyBorder="1" applyAlignment="1">
      <alignment horizontal="center" vertical="center"/>
    </xf>
    <xf numFmtId="177" fontId="5" fillId="0" borderId="0" xfId="0" applyNumberFormat="1" applyFont="1" applyAlignment="1">
      <alignment horizontal="right" vertical="center"/>
    </xf>
    <xf numFmtId="0" fontId="7" fillId="0" borderId="0" xfId="0" applyFont="1" applyAlignment="1">
      <alignment horizontal="center" vertical="center"/>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57" fontId="9" fillId="0" borderId="2" xfId="0" applyNumberFormat="1" applyFont="1" applyBorder="1" applyAlignment="1" applyProtection="1">
      <alignment horizontal="center" vertical="center" shrinkToFit="1"/>
      <protection locked="0"/>
    </xf>
    <xf numFmtId="0" fontId="9" fillId="0" borderId="3"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5" fillId="2" borderId="11" xfId="0" applyFont="1" applyFill="1" applyBorder="1" applyAlignment="1">
      <alignment horizontal="center" vertical="center"/>
    </xf>
    <xf numFmtId="0" fontId="5" fillId="2" borderId="17" xfId="0" applyFont="1" applyFill="1" applyBorder="1" applyAlignment="1">
      <alignment horizontal="center" vertical="center"/>
    </xf>
    <xf numFmtId="0" fontId="12" fillId="4" borderId="2" xfId="0" quotePrefix="1" applyFont="1" applyFill="1" applyBorder="1" applyAlignment="1">
      <alignment horizontal="center" vertical="center"/>
    </xf>
    <xf numFmtId="0" fontId="15" fillId="2" borderId="1" xfId="0" applyFont="1" applyFill="1" applyBorder="1" applyAlignment="1">
      <alignment horizontal="center" vertical="center" wrapText="1" shrinkToFit="1"/>
    </xf>
    <xf numFmtId="0" fontId="15" fillId="2" borderId="1" xfId="0" applyFont="1" applyFill="1" applyBorder="1" applyAlignment="1">
      <alignment horizontal="center" vertical="center" shrinkToFi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15" fillId="0" borderId="45" xfId="0" applyFont="1" applyBorder="1" applyAlignment="1">
      <alignment horizontal="center" vertical="center" wrapText="1"/>
    </xf>
    <xf numFmtId="0" fontId="15" fillId="0" borderId="35"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45" xfId="0" applyFont="1" applyBorder="1" applyAlignment="1">
      <alignment vertical="center" wrapText="1"/>
    </xf>
    <xf numFmtId="0" fontId="15" fillId="0" borderId="35" xfId="0" applyFont="1" applyBorder="1" applyAlignment="1">
      <alignment vertical="center" wrapText="1"/>
    </xf>
    <xf numFmtId="0" fontId="15" fillId="0" borderId="29" xfId="0" applyFont="1" applyBorder="1" applyAlignment="1">
      <alignment vertical="center" wrapText="1"/>
    </xf>
    <xf numFmtId="0" fontId="15" fillId="0" borderId="44" xfId="0" applyFont="1" applyBorder="1" applyAlignment="1">
      <alignment vertical="center" wrapText="1"/>
    </xf>
    <xf numFmtId="0" fontId="15" fillId="0" borderId="9" xfId="0" applyFont="1" applyBorder="1" applyAlignment="1">
      <alignment vertical="center" wrapText="1"/>
    </xf>
    <xf numFmtId="0" fontId="21" fillId="0" borderId="0" xfId="0" applyFont="1" applyAlignment="1">
      <alignment vertical="center" wrapText="1"/>
    </xf>
    <xf numFmtId="0" fontId="21" fillId="0" borderId="32" xfId="0" applyFont="1" applyBorder="1" applyAlignment="1">
      <alignment vertical="center" wrapText="1"/>
    </xf>
    <xf numFmtId="0" fontId="15" fillId="0" borderId="24" xfId="0" applyFont="1" applyBorder="1" applyAlignment="1">
      <alignment vertical="center" wrapText="1"/>
    </xf>
    <xf numFmtId="0" fontId="15" fillId="0" borderId="26" xfId="0" applyFont="1" applyBorder="1" applyAlignment="1">
      <alignment vertical="center" wrapText="1"/>
    </xf>
    <xf numFmtId="0" fontId="15" fillId="0" borderId="0" xfId="0" applyFont="1" applyAlignment="1">
      <alignment vertical="center" wrapText="1"/>
    </xf>
    <xf numFmtId="0" fontId="15" fillId="0" borderId="32" xfId="0" applyFont="1" applyBorder="1" applyAlignment="1">
      <alignment vertical="center" wrapText="1"/>
    </xf>
    <xf numFmtId="0" fontId="15" fillId="0" borderId="3" xfId="0" applyFont="1" applyBorder="1" applyAlignment="1">
      <alignment vertical="center" wrapText="1"/>
    </xf>
    <xf numFmtId="0" fontId="15" fillId="0" borderId="4" xfId="0" applyFont="1" applyBorder="1" applyAlignment="1">
      <alignment vertical="center" wrapText="1"/>
    </xf>
    <xf numFmtId="0" fontId="15" fillId="2" borderId="8" xfId="0" applyFont="1" applyFill="1" applyBorder="1" applyAlignment="1">
      <alignment horizontal="center" vertical="center" wrapText="1"/>
    </xf>
    <xf numFmtId="0" fontId="15" fillId="2" borderId="44"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8" xfId="0" applyFont="1" applyFill="1" applyBorder="1" applyAlignment="1">
      <alignment horizontal="center" vertical="center" shrinkToFit="1"/>
    </xf>
    <xf numFmtId="0" fontId="15" fillId="2" borderId="44" xfId="0" applyFont="1" applyFill="1" applyBorder="1" applyAlignment="1">
      <alignment horizontal="center" vertical="center" shrinkToFit="1"/>
    </xf>
    <xf numFmtId="0" fontId="15" fillId="2" borderId="9" xfId="0" applyFont="1" applyFill="1" applyBorder="1" applyAlignment="1">
      <alignment horizontal="center" vertical="center" shrinkToFit="1"/>
    </xf>
    <xf numFmtId="0" fontId="14" fillId="0" borderId="8" xfId="0" applyFont="1" applyBorder="1" applyAlignment="1" applyProtection="1">
      <alignment horizontal="center" vertical="center"/>
      <protection locked="0"/>
    </xf>
    <xf numFmtId="0" fontId="14" fillId="0" borderId="30" xfId="0" applyFont="1" applyBorder="1" applyAlignment="1" applyProtection="1">
      <alignment horizontal="center" vertical="center"/>
      <protection locked="0"/>
    </xf>
    <xf numFmtId="0" fontId="14" fillId="0" borderId="23" xfId="0" applyFont="1" applyBorder="1" applyAlignment="1" applyProtection="1">
      <alignment horizontal="center" vertical="center"/>
      <protection locked="0"/>
    </xf>
    <xf numFmtId="0" fontId="5" fillId="6" borderId="44" xfId="0" applyFont="1" applyFill="1" applyBorder="1" applyAlignment="1">
      <alignment horizontal="center" vertical="center"/>
    </xf>
    <xf numFmtId="0" fontId="5" fillId="6" borderId="0" xfId="0" applyFont="1" applyFill="1" applyAlignment="1">
      <alignment horizontal="center" vertical="center"/>
    </xf>
    <xf numFmtId="0" fontId="5" fillId="6" borderId="24" xfId="0" applyFont="1" applyFill="1" applyBorder="1" applyAlignment="1">
      <alignment horizontal="center" vertical="center"/>
    </xf>
    <xf numFmtId="0" fontId="14" fillId="6" borderId="8" xfId="0" applyFont="1" applyFill="1" applyBorder="1" applyAlignment="1" applyProtection="1">
      <alignment horizontal="center" vertical="center"/>
      <protection locked="0"/>
    </xf>
    <xf numFmtId="0" fontId="14" fillId="6" borderId="30" xfId="0" applyFont="1" applyFill="1" applyBorder="1" applyAlignment="1" applyProtection="1">
      <alignment horizontal="center" vertical="center"/>
      <protection locked="0"/>
    </xf>
    <xf numFmtId="0" fontId="14" fillId="6" borderId="23" xfId="0" applyFont="1" applyFill="1" applyBorder="1" applyAlignment="1" applyProtection="1">
      <alignment horizontal="center" vertical="center"/>
      <protection locked="0"/>
    </xf>
    <xf numFmtId="0" fontId="15" fillId="6" borderId="9" xfId="0" applyFont="1" applyFill="1" applyBorder="1" applyAlignment="1">
      <alignment horizontal="center" vertical="center" wrapText="1"/>
    </xf>
    <xf numFmtId="0" fontId="15" fillId="6" borderId="32" xfId="0" applyFont="1" applyFill="1" applyBorder="1" applyAlignment="1">
      <alignment horizontal="center" vertical="center" wrapText="1"/>
    </xf>
    <xf numFmtId="0" fontId="15" fillId="6" borderId="26" xfId="0" applyFont="1" applyFill="1" applyBorder="1" applyAlignment="1">
      <alignment horizontal="center" vertical="center" wrapText="1"/>
    </xf>
    <xf numFmtId="0" fontId="15" fillId="0" borderId="0" xfId="0" applyFont="1" applyAlignment="1">
      <alignment vertical="center"/>
    </xf>
    <xf numFmtId="0" fontId="14" fillId="2" borderId="35"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5" fillId="0" borderId="44" xfId="0" applyFont="1" applyBorder="1" applyAlignment="1">
      <alignment horizontal="center" vertical="center"/>
    </xf>
    <xf numFmtId="0" fontId="5" fillId="0" borderId="0" xfId="0" applyFont="1" applyAlignment="1">
      <alignment horizontal="center" vertical="center"/>
    </xf>
    <xf numFmtId="0" fontId="5" fillId="0" borderId="24" xfId="0" applyFont="1" applyBorder="1" applyAlignment="1">
      <alignment horizontal="center" vertical="center"/>
    </xf>
    <xf numFmtId="0" fontId="15" fillId="0" borderId="9"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26" xfId="0" applyFont="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21" fillId="2" borderId="45" xfId="0" applyFont="1" applyFill="1" applyBorder="1" applyAlignment="1">
      <alignment horizontal="center" vertical="center" wrapText="1"/>
    </xf>
    <xf numFmtId="0" fontId="21" fillId="2" borderId="29"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5" fillId="0" borderId="1" xfId="0" quotePrefix="1" applyFont="1" applyBorder="1" applyAlignment="1">
      <alignment vertical="center" wrapText="1"/>
    </xf>
    <xf numFmtId="0" fontId="15" fillId="0" borderId="1"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 xfId="0" applyFont="1" applyBorder="1" applyAlignment="1">
      <alignment vertical="center" wrapText="1"/>
    </xf>
    <xf numFmtId="0" fontId="15" fillId="0" borderId="17" xfId="0" applyFont="1" applyBorder="1" applyAlignment="1">
      <alignment vertical="center" wrapText="1"/>
    </xf>
    <xf numFmtId="0" fontId="14" fillId="0" borderId="8" xfId="0" applyFont="1" applyBorder="1" applyAlignment="1" applyProtection="1">
      <alignment horizontal="center" vertical="center" wrapText="1"/>
      <protection locked="0"/>
    </xf>
    <xf numFmtId="0" fontId="14" fillId="0" borderId="30" xfId="0" applyFont="1" applyBorder="1" applyAlignment="1" applyProtection="1">
      <alignment horizontal="center" vertical="center" wrapText="1"/>
      <protection locked="0"/>
    </xf>
    <xf numFmtId="0" fontId="15" fillId="6" borderId="44" xfId="0" applyFont="1" applyFill="1" applyBorder="1" applyAlignment="1">
      <alignment horizontal="center" vertical="center" wrapText="1"/>
    </xf>
    <xf numFmtId="0" fontId="15" fillId="6" borderId="0" xfId="0" applyFont="1" applyFill="1" applyAlignment="1">
      <alignment horizontal="center" vertical="center" wrapText="1"/>
    </xf>
    <xf numFmtId="0" fontId="15" fillId="6" borderId="45" xfId="0" applyFont="1" applyFill="1" applyBorder="1" applyAlignment="1">
      <alignment horizontal="center" vertical="center" wrapText="1"/>
    </xf>
    <xf numFmtId="0" fontId="15" fillId="6" borderId="35" xfId="0" applyFont="1" applyFill="1" applyBorder="1" applyAlignment="1">
      <alignment horizontal="center" vertical="center" wrapText="1"/>
    </xf>
    <xf numFmtId="0" fontId="15" fillId="2" borderId="30"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32" xfId="0" applyFont="1" applyFill="1" applyBorder="1" applyAlignment="1">
      <alignment horizontal="center" vertical="center" wrapText="1"/>
    </xf>
    <xf numFmtId="0" fontId="15" fillId="0" borderId="49" xfId="0" applyFont="1" applyBorder="1" applyAlignment="1">
      <alignment horizontal="center" vertical="center" wrapText="1"/>
    </xf>
    <xf numFmtId="0" fontId="15" fillId="0" borderId="49" xfId="0" applyFont="1" applyBorder="1" applyAlignment="1">
      <alignment vertical="center" wrapText="1"/>
    </xf>
    <xf numFmtId="0" fontId="14" fillId="2" borderId="30" xfId="0" applyFont="1" applyFill="1" applyBorder="1" applyAlignment="1">
      <alignment horizontal="center" vertical="center" wrapText="1"/>
    </xf>
    <xf numFmtId="0" fontId="14" fillId="2" borderId="23" xfId="0" applyFont="1" applyFill="1" applyBorder="1" applyAlignment="1">
      <alignment horizontal="center" vertical="center" wrapText="1"/>
    </xf>
    <xf numFmtId="0" fontId="21" fillId="0" borderId="4" xfId="0" applyFont="1" applyBorder="1" applyAlignment="1">
      <alignment vertical="center" wrapText="1"/>
    </xf>
    <xf numFmtId="0" fontId="21" fillId="0" borderId="1" xfId="0" applyFont="1" applyBorder="1" applyAlignment="1">
      <alignment vertical="center" wrapText="1"/>
    </xf>
    <xf numFmtId="0" fontId="21" fillId="0" borderId="2" xfId="0" applyFont="1" applyBorder="1" applyAlignment="1">
      <alignment vertical="center" wrapText="1"/>
    </xf>
    <xf numFmtId="49" fontId="15" fillId="0" borderId="23" xfId="0" applyNumberFormat="1" applyFont="1" applyBorder="1" applyAlignment="1">
      <alignment horizontal="center" vertical="center" wrapText="1"/>
    </xf>
    <xf numFmtId="49" fontId="15" fillId="0" borderId="2" xfId="0" applyNumberFormat="1" applyFont="1" applyBorder="1" applyAlignment="1">
      <alignment horizontal="center" vertical="center" wrapText="1"/>
    </xf>
    <xf numFmtId="0" fontId="15" fillId="0" borderId="16" xfId="0" applyFont="1" applyBorder="1" applyAlignment="1">
      <alignment vertical="center" wrapText="1"/>
    </xf>
    <xf numFmtId="0" fontId="15" fillId="0" borderId="41" xfId="0" applyFont="1" applyBorder="1" applyAlignment="1">
      <alignment vertical="center" wrapText="1"/>
    </xf>
    <xf numFmtId="0" fontId="15" fillId="0" borderId="40" xfId="0" applyFont="1" applyBorder="1" applyAlignment="1">
      <alignment vertical="center" wrapText="1"/>
    </xf>
    <xf numFmtId="0" fontId="15" fillId="0" borderId="48" xfId="0" applyFont="1" applyBorder="1" applyAlignment="1">
      <alignment vertical="center" wrapText="1"/>
    </xf>
    <xf numFmtId="0" fontId="15" fillId="0" borderId="8" xfId="0" applyFont="1" applyBorder="1" applyAlignment="1">
      <alignment vertical="center" wrapText="1"/>
    </xf>
    <xf numFmtId="0" fontId="21" fillId="0" borderId="24" xfId="0" applyFont="1" applyBorder="1" applyAlignment="1">
      <alignment vertical="center" wrapText="1"/>
    </xf>
    <xf numFmtId="0" fontId="21" fillId="0" borderId="3" xfId="0" applyFont="1" applyBorder="1" applyAlignment="1">
      <alignment vertical="center" wrapText="1"/>
    </xf>
    <xf numFmtId="0" fontId="16" fillId="6" borderId="52" xfId="0" applyFont="1" applyFill="1" applyBorder="1" applyAlignment="1">
      <alignment horizontal="center" vertical="center" wrapText="1"/>
    </xf>
    <xf numFmtId="0" fontId="16" fillId="6" borderId="54" xfId="0" applyFont="1" applyFill="1" applyBorder="1" applyAlignment="1">
      <alignment horizontal="center" vertical="center" wrapText="1"/>
    </xf>
    <xf numFmtId="0" fontId="16" fillId="6" borderId="53" xfId="0" applyFont="1" applyFill="1" applyBorder="1" applyAlignment="1">
      <alignment horizontal="center" vertical="center" wrapText="1"/>
    </xf>
    <xf numFmtId="0" fontId="14" fillId="6" borderId="8" xfId="0" applyFont="1" applyFill="1" applyBorder="1" applyAlignment="1" applyProtection="1">
      <alignment horizontal="center" vertical="center" wrapText="1"/>
      <protection locked="0"/>
    </xf>
    <xf numFmtId="0" fontId="14" fillId="6" borderId="30" xfId="0" applyFont="1" applyFill="1" applyBorder="1" applyAlignment="1" applyProtection="1">
      <alignment horizontal="center" vertical="center" wrapText="1"/>
      <protection locked="0"/>
    </xf>
    <xf numFmtId="0" fontId="14" fillId="6" borderId="23" xfId="0" applyFont="1" applyFill="1" applyBorder="1" applyAlignment="1" applyProtection="1">
      <alignment horizontal="center" vertical="center" wrapText="1"/>
      <protection locked="0"/>
    </xf>
    <xf numFmtId="0" fontId="15" fillId="6" borderId="24" xfId="0" applyFont="1" applyFill="1" applyBorder="1" applyAlignment="1">
      <alignment horizontal="center" vertical="center" wrapText="1"/>
    </xf>
    <xf numFmtId="0" fontId="14" fillId="0" borderId="23" xfId="0" applyFont="1" applyBorder="1" applyAlignment="1" applyProtection="1">
      <alignment horizontal="center" vertical="center" wrapText="1"/>
      <protection locked="0"/>
    </xf>
    <xf numFmtId="0" fontId="15" fillId="0" borderId="44" xfId="0" applyFont="1" applyBorder="1" applyAlignment="1">
      <alignment horizontal="center" vertical="center" wrapText="1"/>
    </xf>
    <xf numFmtId="0" fontId="15" fillId="0" borderId="0" xfId="0" applyFont="1" applyAlignment="1">
      <alignment horizontal="center" vertical="center" wrapText="1"/>
    </xf>
    <xf numFmtId="0" fontId="15" fillId="0" borderId="24" xfId="0" applyFont="1" applyBorder="1" applyAlignment="1">
      <alignment horizontal="center" vertical="center" wrapText="1"/>
    </xf>
    <xf numFmtId="0" fontId="14" fillId="0" borderId="51" xfId="0" applyFont="1" applyBorder="1" applyAlignment="1" applyProtection="1">
      <alignment horizontal="center" vertical="center" wrapText="1"/>
      <protection locked="0"/>
    </xf>
    <xf numFmtId="0" fontId="14" fillId="0" borderId="34" xfId="0" applyFont="1" applyBorder="1" applyAlignment="1" applyProtection="1">
      <alignment horizontal="center" vertical="center" wrapText="1"/>
      <protection locked="0"/>
    </xf>
    <xf numFmtId="0" fontId="14" fillId="0" borderId="28"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shrinkToFit="1"/>
      <protection locked="0"/>
    </xf>
    <xf numFmtId="0" fontId="14" fillId="0" borderId="30" xfId="0" applyFont="1" applyBorder="1" applyAlignment="1" applyProtection="1">
      <alignment horizontal="center" vertical="center" shrinkToFit="1"/>
      <protection locked="0"/>
    </xf>
    <xf numFmtId="0" fontId="14" fillId="0" borderId="23" xfId="0" applyFont="1" applyBorder="1" applyAlignment="1" applyProtection="1">
      <alignment horizontal="center" vertical="center" shrinkToFit="1"/>
      <protection locked="0"/>
    </xf>
    <xf numFmtId="0" fontId="15" fillId="0" borderId="44" xfId="0" applyFont="1" applyBorder="1" applyAlignment="1">
      <alignment horizontal="center" vertical="center" shrinkToFit="1"/>
    </xf>
    <xf numFmtId="0" fontId="15" fillId="0" borderId="0" xfId="0" applyFont="1" applyAlignment="1">
      <alignment horizontal="center" vertical="center" shrinkToFit="1"/>
    </xf>
    <xf numFmtId="0" fontId="15" fillId="0" borderId="24" xfId="0" applyFont="1" applyBorder="1" applyAlignment="1">
      <alignment horizontal="center" vertical="center" shrinkToFit="1"/>
    </xf>
    <xf numFmtId="0" fontId="15" fillId="6" borderId="44" xfId="0" applyFont="1" applyFill="1" applyBorder="1" applyAlignment="1">
      <alignment horizontal="center" vertical="center" shrinkToFit="1"/>
    </xf>
    <xf numFmtId="0" fontId="15" fillId="6" borderId="0" xfId="0" applyFont="1" applyFill="1" applyAlignment="1">
      <alignment horizontal="center" vertical="center" shrinkToFit="1"/>
    </xf>
    <xf numFmtId="0" fontId="15" fillId="6" borderId="24" xfId="0" applyFont="1" applyFill="1" applyBorder="1" applyAlignment="1">
      <alignment horizontal="center" vertical="center" shrinkToFit="1"/>
    </xf>
    <xf numFmtId="0" fontId="14" fillId="6" borderId="8" xfId="0" applyFont="1" applyFill="1" applyBorder="1" applyAlignment="1" applyProtection="1">
      <alignment horizontal="center" vertical="center" shrinkToFit="1"/>
      <protection locked="0"/>
    </xf>
    <xf numFmtId="0" fontId="14" fillId="6" borderId="30" xfId="0" applyFont="1" applyFill="1" applyBorder="1" applyAlignment="1" applyProtection="1">
      <alignment horizontal="center" vertical="center" shrinkToFit="1"/>
      <protection locked="0"/>
    </xf>
    <xf numFmtId="0" fontId="14" fillId="6" borderId="23" xfId="0" applyFont="1" applyFill="1" applyBorder="1" applyAlignment="1" applyProtection="1">
      <alignment horizontal="center" vertical="center" shrinkToFit="1"/>
      <protection locked="0"/>
    </xf>
    <xf numFmtId="0" fontId="15" fillId="6" borderId="29" xfId="0" applyFont="1" applyFill="1" applyBorder="1" applyAlignment="1">
      <alignment horizontal="center" vertical="center" wrapText="1"/>
    </xf>
    <xf numFmtId="0" fontId="15" fillId="2" borderId="4"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15" fillId="0" borderId="8"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23" xfId="0" applyFont="1" applyBorder="1" applyAlignment="1">
      <alignment horizontal="center" vertical="center" wrapText="1"/>
    </xf>
    <xf numFmtId="0" fontId="16" fillId="0" borderId="52" xfId="0" applyFont="1" applyBorder="1" applyAlignment="1">
      <alignment horizontal="center" vertical="center" wrapText="1"/>
    </xf>
    <xf numFmtId="0" fontId="16" fillId="0" borderId="54" xfId="0" applyFont="1" applyBorder="1" applyAlignment="1">
      <alignment horizontal="center" vertical="center" wrapText="1"/>
    </xf>
    <xf numFmtId="0" fontId="16" fillId="0" borderId="53" xfId="0" applyFont="1" applyBorder="1" applyAlignment="1">
      <alignment horizontal="center" vertical="center" wrapText="1"/>
    </xf>
    <xf numFmtId="0" fontId="14" fillId="0" borderId="48" xfId="0" applyFont="1" applyBorder="1" applyAlignment="1" applyProtection="1">
      <alignment horizontal="center" vertical="center" wrapText="1"/>
      <protection locked="0"/>
    </xf>
    <xf numFmtId="0" fontId="14" fillId="0" borderId="41" xfId="0" applyFont="1" applyBorder="1" applyAlignment="1" applyProtection="1">
      <alignment horizontal="center" vertical="center" wrapText="1"/>
      <protection locked="0"/>
    </xf>
    <xf numFmtId="0" fontId="15" fillId="0" borderId="47" xfId="0" applyFont="1" applyBorder="1" applyAlignment="1">
      <alignment horizontal="center" vertical="center" wrapText="1"/>
    </xf>
    <xf numFmtId="0" fontId="15"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4" fillId="6" borderId="19" xfId="0" applyFont="1" applyFill="1" applyBorder="1" applyAlignment="1">
      <alignment horizontal="center" vertical="center" wrapText="1"/>
    </xf>
    <xf numFmtId="0" fontId="14" fillId="6" borderId="4" xfId="0" applyFont="1" applyFill="1" applyBorder="1" applyAlignment="1">
      <alignment horizontal="center" vertical="center" wrapText="1"/>
    </xf>
    <xf numFmtId="0" fontId="14" fillId="6" borderId="58" xfId="0" applyFont="1" applyFill="1" applyBorder="1" applyAlignment="1" applyProtection="1">
      <alignment horizontal="center" vertical="center" shrinkToFit="1"/>
      <protection locked="0"/>
    </xf>
    <xf numFmtId="0" fontId="14" fillId="6" borderId="59" xfId="0" applyFont="1" applyFill="1" applyBorder="1" applyAlignment="1" applyProtection="1">
      <alignment horizontal="center" vertical="center" shrinkToFit="1"/>
      <protection locked="0"/>
    </xf>
    <xf numFmtId="0" fontId="14" fillId="6" borderId="60" xfId="0" applyFont="1" applyFill="1" applyBorder="1" applyAlignment="1" applyProtection="1">
      <alignment horizontal="center" vertical="center" shrinkToFit="1"/>
      <protection locked="0"/>
    </xf>
    <xf numFmtId="0" fontId="14" fillId="0" borderId="43"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14" fillId="6" borderId="20" xfId="0" applyFont="1" applyFill="1" applyBorder="1" applyAlignment="1">
      <alignment horizontal="center" vertical="center" wrapText="1"/>
    </xf>
    <xf numFmtId="0" fontId="14" fillId="6" borderId="21" xfId="0" applyFont="1" applyFill="1" applyBorder="1" applyAlignment="1">
      <alignment horizontal="center" vertical="center" wrapText="1"/>
    </xf>
    <xf numFmtId="0" fontId="14" fillId="0" borderId="19"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21" xfId="0" applyFont="1" applyBorder="1" applyAlignment="1">
      <alignment horizontal="center" vertical="center" wrapText="1"/>
    </xf>
    <xf numFmtId="0" fontId="15" fillId="5" borderId="45" xfId="0" applyFont="1" applyFill="1" applyBorder="1" applyAlignment="1">
      <alignment horizontal="center" vertical="center" wrapText="1"/>
    </xf>
    <xf numFmtId="0" fontId="15" fillId="5" borderId="35" xfId="0" applyFont="1" applyFill="1" applyBorder="1" applyAlignment="1">
      <alignment horizontal="center" vertical="center" wrapText="1"/>
    </xf>
    <xf numFmtId="0" fontId="15" fillId="5" borderId="29" xfId="0" applyFont="1" applyFill="1" applyBorder="1" applyAlignment="1">
      <alignment horizontal="center" vertical="center" wrapText="1"/>
    </xf>
    <xf numFmtId="0" fontId="14" fillId="0" borderId="58" xfId="0" applyFont="1" applyBorder="1" applyAlignment="1" applyProtection="1">
      <alignment horizontal="center" vertical="center" shrinkToFit="1"/>
      <protection locked="0"/>
    </xf>
    <xf numFmtId="0" fontId="14" fillId="0" borderId="59" xfId="0" applyFont="1" applyBorder="1" applyAlignment="1" applyProtection="1">
      <alignment horizontal="center" vertical="center" shrinkToFit="1"/>
      <protection locked="0"/>
    </xf>
    <xf numFmtId="0" fontId="14" fillId="0" borderId="60" xfId="0" applyFont="1" applyBorder="1" applyAlignment="1" applyProtection="1">
      <alignment horizontal="center" vertical="center" shrinkToFit="1"/>
      <protection locked="0"/>
    </xf>
    <xf numFmtId="0" fontId="20" fillId="0" borderId="1" xfId="0" applyFont="1" applyBorder="1" applyAlignment="1">
      <alignment vertical="center" wrapText="1"/>
    </xf>
    <xf numFmtId="0" fontId="5" fillId="0" borderId="1" xfId="0" applyFont="1" applyBorder="1" applyAlignment="1">
      <alignment horizontal="center"/>
    </xf>
    <xf numFmtId="0" fontId="22" fillId="6" borderId="8" xfId="0" applyFont="1" applyFill="1" applyBorder="1" applyAlignment="1" applyProtection="1">
      <alignment horizontal="center" vertical="center" wrapText="1"/>
      <protection locked="0"/>
    </xf>
    <xf numFmtId="0" fontId="22" fillId="6" borderId="23" xfId="0" applyFont="1" applyFill="1" applyBorder="1" applyAlignment="1" applyProtection="1">
      <alignment horizontal="center" vertical="center" wrapText="1"/>
      <protection locked="0"/>
    </xf>
    <xf numFmtId="0" fontId="21" fillId="0" borderId="44" xfId="0" applyFont="1" applyBorder="1" applyAlignment="1">
      <alignment vertical="center" wrapText="1"/>
    </xf>
    <xf numFmtId="0" fontId="14" fillId="6" borderId="52" xfId="0" applyFont="1" applyFill="1" applyBorder="1" applyAlignment="1">
      <alignment horizontal="center" vertical="center" wrapText="1"/>
    </xf>
    <xf numFmtId="0" fontId="14" fillId="6" borderId="54" xfId="0" applyFont="1" applyFill="1" applyBorder="1" applyAlignment="1">
      <alignment horizontal="center" vertical="center" wrapText="1"/>
    </xf>
    <xf numFmtId="0" fontId="14" fillId="6" borderId="53" xfId="0" applyFont="1" applyFill="1" applyBorder="1" applyAlignment="1">
      <alignment horizontal="center" vertical="center" wrapText="1"/>
    </xf>
    <xf numFmtId="0" fontId="21" fillId="6" borderId="4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6" borderId="45" xfId="0" applyFont="1" applyFill="1" applyBorder="1" applyAlignment="1">
      <alignment horizontal="center" vertical="center" wrapText="1"/>
    </xf>
    <xf numFmtId="0" fontId="21" fillId="6" borderId="29" xfId="0" applyFont="1" applyFill="1" applyBorder="1" applyAlignment="1">
      <alignment horizontal="center" vertical="center" wrapText="1"/>
    </xf>
    <xf numFmtId="0" fontId="21" fillId="0" borderId="45" xfId="0" applyFont="1" applyBorder="1" applyAlignment="1">
      <alignment horizontal="center" vertical="center" wrapText="1"/>
    </xf>
    <xf numFmtId="0" fontId="21" fillId="0" borderId="29"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3" xfId="0" applyFont="1" applyBorder="1" applyAlignment="1">
      <alignment horizontal="center" vertical="center" wrapText="1"/>
    </xf>
    <xf numFmtId="0" fontId="21" fillId="0" borderId="44" xfId="0" applyFont="1" applyBorder="1" applyAlignment="1">
      <alignment horizontal="center" vertical="center" wrapText="1"/>
    </xf>
    <xf numFmtId="0" fontId="21" fillId="0" borderId="24" xfId="0" applyFont="1" applyBorder="1" applyAlignment="1">
      <alignment horizontal="center" vertical="center" wrapText="1"/>
    </xf>
    <xf numFmtId="0" fontId="22" fillId="0" borderId="8" xfId="0" applyFont="1" applyBorder="1" applyAlignment="1" applyProtection="1">
      <alignment horizontal="center" vertical="center" wrapText="1"/>
      <protection locked="0"/>
    </xf>
    <xf numFmtId="0" fontId="22" fillId="0" borderId="23" xfId="0" applyFont="1" applyBorder="1" applyAlignment="1" applyProtection="1">
      <alignment horizontal="center" vertical="center" wrapText="1"/>
      <protection locked="0"/>
    </xf>
    <xf numFmtId="0" fontId="23" fillId="0" borderId="44" xfId="0" applyFont="1" applyBorder="1" applyAlignment="1">
      <alignment horizontal="center" vertical="center" wrapText="1"/>
    </xf>
    <xf numFmtId="0" fontId="23" fillId="0" borderId="0" xfId="0" applyFont="1" applyAlignment="1">
      <alignment horizontal="center" vertical="center" wrapText="1"/>
    </xf>
    <xf numFmtId="0" fontId="23" fillId="0" borderId="74" xfId="0" applyFont="1" applyBorder="1" applyAlignment="1">
      <alignment horizontal="center" vertical="center" wrapText="1"/>
    </xf>
    <xf numFmtId="0" fontId="23" fillId="0" borderId="76" xfId="0" applyFont="1" applyBorder="1" applyAlignment="1">
      <alignment horizontal="center" vertical="center" wrapText="1"/>
    </xf>
    <xf numFmtId="0" fontId="26" fillId="0" borderId="51" xfId="0" applyFont="1" applyBorder="1" applyAlignment="1" applyProtection="1">
      <alignment horizontal="center" vertical="center" wrapText="1"/>
      <protection locked="0"/>
    </xf>
    <xf numFmtId="0" fontId="26" fillId="0" borderId="34" xfId="0" applyFont="1" applyBorder="1" applyAlignment="1" applyProtection="1">
      <alignment horizontal="center" vertical="center" wrapText="1"/>
      <protection locked="0"/>
    </xf>
    <xf numFmtId="0" fontId="23" fillId="0" borderId="45" xfId="0" applyFont="1" applyBorder="1" applyAlignment="1">
      <alignment horizontal="center" vertical="center" wrapText="1"/>
    </xf>
    <xf numFmtId="0" fontId="23" fillId="0" borderId="35" xfId="0" applyFont="1" applyBorder="1" applyAlignment="1">
      <alignment horizontal="center" vertical="center" wrapText="1"/>
    </xf>
    <xf numFmtId="0" fontId="26" fillId="0" borderId="8" xfId="0" applyFont="1" applyBorder="1" applyAlignment="1" applyProtection="1">
      <alignment horizontal="center" vertical="center" wrapText="1"/>
      <protection locked="0"/>
    </xf>
    <xf numFmtId="0" fontId="26" fillId="0" borderId="30" xfId="0" applyFont="1" applyBorder="1" applyAlignment="1" applyProtection="1">
      <alignment horizontal="center" vertical="center" wrapText="1"/>
      <protection locked="0"/>
    </xf>
    <xf numFmtId="0" fontId="22" fillId="0" borderId="51" xfId="0" applyFont="1" applyBorder="1" applyAlignment="1">
      <alignment horizontal="center" vertical="center" wrapText="1"/>
    </xf>
    <xf numFmtId="0" fontId="22" fillId="0" borderId="34" xfId="0" applyFont="1" applyBorder="1" applyAlignment="1">
      <alignment horizontal="center" vertical="center" wrapText="1"/>
    </xf>
    <xf numFmtId="0" fontId="21" fillId="0" borderId="35" xfId="0" applyFont="1" applyBorder="1" applyAlignment="1">
      <alignment horizontal="center" vertical="center" wrapText="1"/>
    </xf>
    <xf numFmtId="0" fontId="15" fillId="0" borderId="74" xfId="0" applyFont="1" applyBorder="1" applyAlignment="1">
      <alignment horizontal="center" vertical="center" wrapText="1"/>
    </xf>
    <xf numFmtId="0" fontId="15" fillId="0" borderId="76" xfId="0" applyFont="1" applyBorder="1" applyAlignment="1">
      <alignment horizontal="center" vertical="center" wrapText="1"/>
    </xf>
    <xf numFmtId="0" fontId="15" fillId="0" borderId="75" xfId="0" applyFont="1" applyBorder="1" applyAlignment="1">
      <alignment horizontal="center" vertical="center" wrapText="1"/>
    </xf>
    <xf numFmtId="0" fontId="14" fillId="0" borderId="54" xfId="0" applyFont="1" applyBorder="1" applyAlignment="1">
      <alignment horizontal="center" vertical="center" wrapText="1"/>
    </xf>
    <xf numFmtId="0" fontId="22" fillId="6" borderId="52" xfId="0" applyFont="1" applyFill="1" applyBorder="1" applyAlignment="1" applyProtection="1">
      <alignment horizontal="center" vertical="center" wrapText="1"/>
      <protection locked="0"/>
    </xf>
    <xf numFmtId="0" fontId="22" fillId="6" borderId="53" xfId="0" applyFont="1" applyFill="1" applyBorder="1" applyAlignment="1" applyProtection="1">
      <alignment horizontal="center" vertical="center" wrapText="1"/>
      <protection locked="0"/>
    </xf>
    <xf numFmtId="0" fontId="23" fillId="6" borderId="74" xfId="0" applyFont="1" applyFill="1" applyBorder="1" applyAlignment="1">
      <alignment horizontal="center" vertical="center" wrapText="1"/>
    </xf>
    <xf numFmtId="0" fontId="23" fillId="6" borderId="76" xfId="0" applyFont="1" applyFill="1" applyBorder="1" applyAlignment="1">
      <alignment horizontal="center" vertical="center" wrapText="1"/>
    </xf>
    <xf numFmtId="0" fontId="15" fillId="6" borderId="74" xfId="0" applyFont="1" applyFill="1" applyBorder="1" applyAlignment="1">
      <alignment horizontal="center" vertical="center" wrapText="1"/>
    </xf>
    <xf numFmtId="0" fontId="15" fillId="6" borderId="76" xfId="0" applyFont="1" applyFill="1" applyBorder="1" applyAlignment="1">
      <alignment horizontal="center" vertical="center" wrapText="1"/>
    </xf>
    <xf numFmtId="0" fontId="15" fillId="6" borderId="75" xfId="0" applyFont="1" applyFill="1" applyBorder="1" applyAlignment="1">
      <alignment horizontal="center" vertical="center" wrapText="1"/>
    </xf>
    <xf numFmtId="0" fontId="23" fillId="6" borderId="44" xfId="0" applyFont="1" applyFill="1" applyBorder="1" applyAlignment="1">
      <alignment horizontal="center" vertical="center" wrapText="1"/>
    </xf>
    <xf numFmtId="0" fontId="23" fillId="6" borderId="0" xfId="0" applyFont="1" applyFill="1" applyAlignment="1">
      <alignment horizontal="center" vertical="center" wrapText="1"/>
    </xf>
    <xf numFmtId="0" fontId="22" fillId="6" borderId="51" xfId="0" applyFont="1" applyFill="1" applyBorder="1" applyAlignment="1">
      <alignment horizontal="center" vertical="center" wrapText="1"/>
    </xf>
    <xf numFmtId="0" fontId="22" fillId="6" borderId="34" xfId="0" applyFont="1" applyFill="1" applyBorder="1" applyAlignment="1">
      <alignment horizontal="center" vertical="center" wrapText="1"/>
    </xf>
    <xf numFmtId="0" fontId="26" fillId="6" borderId="8" xfId="0" applyFont="1" applyFill="1" applyBorder="1" applyAlignment="1" applyProtection="1">
      <alignment horizontal="center" vertical="center" wrapText="1"/>
      <protection locked="0"/>
    </xf>
    <xf numFmtId="0" fontId="26" fillId="6" borderId="30" xfId="0" applyFont="1" applyFill="1" applyBorder="1" applyAlignment="1" applyProtection="1">
      <alignment horizontal="center" vertical="center" wrapText="1"/>
      <protection locked="0"/>
    </xf>
    <xf numFmtId="0" fontId="21" fillId="0" borderId="74" xfId="0" applyFont="1" applyBorder="1" applyAlignment="1">
      <alignment horizontal="center" vertical="center" wrapText="1"/>
    </xf>
    <xf numFmtId="0" fontId="21" fillId="0" borderId="75" xfId="0" applyFont="1" applyBorder="1" applyAlignment="1">
      <alignment horizontal="center" vertical="center" wrapText="1"/>
    </xf>
    <xf numFmtId="0" fontId="22" fillId="0" borderId="52" xfId="0" applyFont="1" applyBorder="1" applyAlignment="1" applyProtection="1">
      <alignment horizontal="center" vertical="center" wrapText="1"/>
      <protection locked="0"/>
    </xf>
    <xf numFmtId="0" fontId="22" fillId="0" borderId="53" xfId="0" applyFont="1" applyBorder="1" applyAlignment="1" applyProtection="1">
      <alignment horizontal="center" vertical="center" wrapText="1"/>
      <protection locked="0"/>
    </xf>
    <xf numFmtId="0" fontId="21" fillId="6" borderId="74" xfId="0" applyFont="1" applyFill="1" applyBorder="1" applyAlignment="1">
      <alignment horizontal="center" vertical="center" wrapText="1"/>
    </xf>
    <xf numFmtId="0" fontId="21" fillId="6" borderId="75" xfId="0" applyFont="1" applyFill="1" applyBorder="1" applyAlignment="1">
      <alignment horizontal="center" vertical="center" wrapText="1"/>
    </xf>
    <xf numFmtId="0" fontId="26" fillId="6" borderId="51" xfId="0" applyFont="1" applyFill="1" applyBorder="1" applyAlignment="1" applyProtection="1">
      <alignment horizontal="center" vertical="center" wrapText="1"/>
      <protection locked="0"/>
    </xf>
    <xf numFmtId="0" fontId="26" fillId="6" borderId="34" xfId="0" applyFont="1" applyFill="1" applyBorder="1" applyAlignment="1" applyProtection="1">
      <alignment horizontal="center" vertical="center" wrapText="1"/>
      <protection locked="0"/>
    </xf>
    <xf numFmtId="0" fontId="23" fillId="6" borderId="45" xfId="0" applyFont="1" applyFill="1" applyBorder="1" applyAlignment="1">
      <alignment horizontal="center" vertical="center" wrapText="1"/>
    </xf>
    <xf numFmtId="0" fontId="23" fillId="6" borderId="35" xfId="0" applyFont="1" applyFill="1" applyBorder="1" applyAlignment="1">
      <alignment horizontal="center" vertical="center" wrapText="1"/>
    </xf>
    <xf numFmtId="0" fontId="22" fillId="6" borderId="8" xfId="0" applyFont="1" applyFill="1" applyBorder="1" applyAlignment="1" applyProtection="1">
      <alignment horizontal="center" vertical="center" shrinkToFit="1"/>
      <protection locked="0"/>
    </xf>
    <xf numFmtId="0" fontId="22" fillId="6" borderId="23" xfId="0" applyFont="1" applyFill="1" applyBorder="1" applyAlignment="1" applyProtection="1">
      <alignment horizontal="center" vertical="center" shrinkToFit="1"/>
      <protection locked="0"/>
    </xf>
    <xf numFmtId="0" fontId="22" fillId="0" borderId="8" xfId="0" applyFont="1" applyBorder="1" applyAlignment="1" applyProtection="1">
      <alignment horizontal="center" vertical="center" shrinkToFit="1"/>
      <protection locked="0"/>
    </xf>
    <xf numFmtId="0" fontId="22" fillId="0" borderId="23" xfId="0" applyFont="1" applyBorder="1" applyAlignment="1" applyProtection="1">
      <alignment horizontal="center" vertical="center" shrinkToFit="1"/>
      <protection locked="0"/>
    </xf>
    <xf numFmtId="0" fontId="22" fillId="6" borderId="52" xfId="0" applyFont="1" applyFill="1" applyBorder="1" applyAlignment="1">
      <alignment horizontal="center" vertical="center" wrapText="1"/>
    </xf>
    <xf numFmtId="0" fontId="22" fillId="6" borderId="53" xfId="0" applyFont="1" applyFill="1" applyBorder="1" applyAlignment="1">
      <alignment horizontal="center" vertical="center" wrapText="1"/>
    </xf>
    <xf numFmtId="0" fontId="14" fillId="6" borderId="58" xfId="0" applyFont="1" applyFill="1" applyBorder="1" applyAlignment="1">
      <alignment horizontal="center" vertical="center" wrapText="1"/>
    </xf>
    <xf numFmtId="0" fontId="14" fillId="6" borderId="59" xfId="0" applyFont="1" applyFill="1" applyBorder="1" applyAlignment="1">
      <alignment horizontal="center" vertical="center" wrapText="1"/>
    </xf>
    <xf numFmtId="0" fontId="14" fillId="6" borderId="60" xfId="0" applyFont="1" applyFill="1" applyBorder="1" applyAlignment="1">
      <alignment horizontal="center" vertical="center" wrapText="1"/>
    </xf>
    <xf numFmtId="0" fontId="14" fillId="6" borderId="52" xfId="0" applyFont="1" applyFill="1" applyBorder="1" applyAlignment="1" applyProtection="1">
      <alignment horizontal="center" vertical="center" wrapText="1"/>
      <protection locked="0"/>
    </xf>
    <xf numFmtId="0" fontId="14" fillId="6" borderId="53" xfId="0" applyFont="1" applyFill="1" applyBorder="1" applyAlignment="1" applyProtection="1">
      <alignment horizontal="center" vertical="center" wrapText="1"/>
      <protection locked="0"/>
    </xf>
    <xf numFmtId="0" fontId="22" fillId="0" borderId="52" xfId="0" applyFont="1" applyBorder="1" applyAlignment="1">
      <alignment horizontal="center" vertical="center" wrapText="1"/>
    </xf>
    <xf numFmtId="0" fontId="22" fillId="0" borderId="53" xfId="0" applyFont="1" applyBorder="1" applyAlignment="1">
      <alignment horizontal="center" vertical="center" wrapText="1"/>
    </xf>
    <xf numFmtId="0" fontId="14" fillId="6" borderId="54" xfId="0" applyFont="1" applyFill="1" applyBorder="1" applyAlignment="1" applyProtection="1">
      <alignment horizontal="center" vertical="center" wrapText="1"/>
      <protection locked="0"/>
    </xf>
    <xf numFmtId="0" fontId="21" fillId="6" borderId="0" xfId="0" applyFont="1" applyFill="1" applyAlignment="1">
      <alignment horizontal="center" vertical="center" wrapText="1"/>
    </xf>
    <xf numFmtId="0" fontId="15" fillId="0" borderId="24" xfId="0" applyFont="1" applyBorder="1" applyAlignment="1">
      <alignment vertical="center"/>
    </xf>
    <xf numFmtId="0" fontId="21" fillId="6" borderId="76" xfId="0" applyFont="1" applyFill="1" applyBorder="1" applyAlignment="1">
      <alignment horizontal="center" vertical="center" wrapText="1"/>
    </xf>
    <xf numFmtId="0" fontId="15" fillId="0" borderId="46" xfId="0" applyFont="1" applyBorder="1" applyAlignment="1">
      <alignment vertical="center" wrapText="1"/>
    </xf>
    <xf numFmtId="0" fontId="14" fillId="2" borderId="8" xfId="0" applyFont="1" applyFill="1" applyBorder="1" applyAlignment="1">
      <alignment horizontal="center" vertical="center" wrapText="1"/>
    </xf>
    <xf numFmtId="0" fontId="15" fillId="0" borderId="11" xfId="0" applyFont="1" applyBorder="1" applyAlignment="1">
      <alignment horizontal="center" vertical="center" wrapText="1"/>
    </xf>
    <xf numFmtId="0" fontId="15" fillId="0" borderId="11" xfId="0" applyFont="1" applyBorder="1" applyAlignment="1">
      <alignment vertical="center" wrapText="1"/>
    </xf>
    <xf numFmtId="0" fontId="15" fillId="0" borderId="72" xfId="0" applyFont="1" applyBorder="1" applyAlignment="1">
      <alignment horizontal="justify" vertical="center" wrapText="1"/>
    </xf>
    <xf numFmtId="0" fontId="15" fillId="0" borderId="31" xfId="0" applyFont="1" applyBorder="1" applyAlignment="1">
      <alignment horizontal="justify" vertical="center" wrapText="1"/>
    </xf>
    <xf numFmtId="0" fontId="15" fillId="0" borderId="38" xfId="0" applyFont="1" applyBorder="1" applyAlignment="1">
      <alignment vertical="center" wrapText="1"/>
    </xf>
    <xf numFmtId="0" fontId="15" fillId="0" borderId="47" xfId="0" applyFont="1" applyBorder="1" applyAlignment="1">
      <alignment vertical="center" wrapText="1"/>
    </xf>
    <xf numFmtId="0" fontId="15" fillId="0" borderId="14" xfId="0" applyFont="1" applyBorder="1" applyAlignment="1">
      <alignment vertical="center" wrapText="1"/>
    </xf>
    <xf numFmtId="0" fontId="15" fillId="0" borderId="42" xfId="0" applyFont="1" applyBorder="1" applyAlignment="1">
      <alignment vertical="center" wrapText="1"/>
    </xf>
    <xf numFmtId="0" fontId="22" fillId="6" borderId="54" xfId="0" applyFont="1" applyFill="1" applyBorder="1" applyAlignment="1" applyProtection="1">
      <alignment horizontal="center" vertical="center" wrapText="1"/>
      <protection locked="0"/>
    </xf>
    <xf numFmtId="0" fontId="22" fillId="6" borderId="30" xfId="0" applyFont="1" applyFill="1" applyBorder="1" applyAlignment="1" applyProtection="1">
      <alignment horizontal="center" vertical="center" wrapText="1"/>
      <protection locked="0"/>
    </xf>
    <xf numFmtId="0" fontId="21" fillId="6" borderId="35" xfId="0" applyFont="1" applyFill="1" applyBorder="1" applyAlignment="1">
      <alignment horizontal="center" vertical="center" wrapText="1"/>
    </xf>
    <xf numFmtId="0" fontId="22" fillId="6" borderId="30" xfId="0" applyFont="1" applyFill="1" applyBorder="1" applyAlignment="1" applyProtection="1">
      <alignment horizontal="center" vertical="center" shrinkToFit="1"/>
      <protection locked="0"/>
    </xf>
    <xf numFmtId="0" fontId="15" fillId="0" borderId="37" xfId="0" applyFont="1" applyBorder="1" applyAlignment="1">
      <alignment vertical="center" wrapText="1"/>
    </xf>
    <xf numFmtId="0" fontId="15" fillId="0" borderId="27" xfId="0" applyFont="1" applyBorder="1" applyAlignment="1">
      <alignment vertical="center" wrapText="1"/>
    </xf>
    <xf numFmtId="0" fontId="15" fillId="0" borderId="43" xfId="0" applyFont="1" applyBorder="1" applyAlignment="1">
      <alignment vertical="center" wrapText="1"/>
    </xf>
    <xf numFmtId="0" fontId="15" fillId="5" borderId="0" xfId="0" applyFont="1" applyFill="1" applyAlignment="1">
      <alignment vertical="center" wrapText="1"/>
    </xf>
    <xf numFmtId="0" fontId="22" fillId="0" borderId="30" xfId="0" applyFont="1" applyBorder="1" applyAlignment="1" applyProtection="1">
      <alignment horizontal="center" vertical="center" wrapText="1"/>
      <protection locked="0"/>
    </xf>
    <xf numFmtId="0" fontId="21" fillId="0" borderId="0" xfId="0" applyFont="1" applyAlignment="1">
      <alignment horizontal="center" vertical="center" wrapText="1"/>
    </xf>
    <xf numFmtId="0" fontId="14" fillId="0" borderId="52" xfId="0" applyFont="1" applyBorder="1" applyAlignment="1" applyProtection="1">
      <alignment horizontal="center" vertical="center" wrapText="1"/>
      <protection locked="0"/>
    </xf>
    <xf numFmtId="0" fontId="14" fillId="0" borderId="54" xfId="0" applyFont="1" applyBorder="1" applyAlignment="1" applyProtection="1">
      <alignment horizontal="center" vertical="center" wrapText="1"/>
      <protection locked="0"/>
    </xf>
    <xf numFmtId="0" fontId="14" fillId="0" borderId="53" xfId="0" applyFont="1" applyBorder="1" applyAlignment="1" applyProtection="1">
      <alignment horizontal="center" vertical="center" wrapText="1"/>
      <protection locked="0"/>
    </xf>
    <xf numFmtId="0" fontId="14" fillId="0" borderId="58" xfId="0" applyFont="1" applyBorder="1" applyAlignment="1">
      <alignment horizontal="center" vertical="center" wrapText="1"/>
    </xf>
    <xf numFmtId="0" fontId="14" fillId="0" borderId="59" xfId="0" applyFont="1" applyBorder="1" applyAlignment="1">
      <alignment horizontal="center" vertical="center" wrapText="1"/>
    </xf>
    <xf numFmtId="0" fontId="14" fillId="0" borderId="60" xfId="0" applyFont="1" applyBorder="1" applyAlignment="1">
      <alignment horizontal="center" vertical="center" wrapText="1"/>
    </xf>
    <xf numFmtId="0" fontId="21" fillId="0" borderId="76" xfId="0" applyFont="1" applyBorder="1" applyAlignment="1">
      <alignment horizontal="center" vertical="center" wrapText="1"/>
    </xf>
    <xf numFmtId="0" fontId="22" fillId="0" borderId="30" xfId="0" applyFont="1" applyBorder="1" applyAlignment="1" applyProtection="1">
      <alignment horizontal="center" vertical="center" shrinkToFit="1"/>
      <protection locked="0"/>
    </xf>
    <xf numFmtId="0" fontId="22" fillId="0" borderId="54" xfId="0" applyFont="1" applyBorder="1" applyAlignment="1" applyProtection="1">
      <alignment horizontal="center" vertical="center" wrapText="1"/>
      <protection locked="0"/>
    </xf>
    <xf numFmtId="0" fontId="21" fillId="0" borderId="8"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30" xfId="0" applyFont="1" applyBorder="1" applyAlignment="1">
      <alignment horizontal="center" vertical="center" wrapText="1"/>
    </xf>
    <xf numFmtId="0" fontId="22" fillId="0" borderId="51" xfId="0" applyFont="1" applyBorder="1" applyAlignment="1" applyProtection="1">
      <alignment horizontal="center" vertical="center" wrapText="1"/>
      <protection locked="0"/>
    </xf>
    <xf numFmtId="0" fontId="22" fillId="0" borderId="28" xfId="0" applyFont="1" applyBorder="1" applyAlignment="1" applyProtection="1">
      <alignment horizontal="center" vertical="center" wrapText="1"/>
      <protection locked="0"/>
    </xf>
    <xf numFmtId="0" fontId="17" fillId="0" borderId="0" xfId="0" applyFont="1" applyAlignment="1">
      <alignment horizontal="center" vertical="center" wrapText="1"/>
    </xf>
    <xf numFmtId="0" fontId="14" fillId="2" borderId="45" xfId="0" applyFont="1" applyFill="1" applyBorder="1" applyAlignment="1">
      <alignment horizontal="center" vertical="center" wrapText="1"/>
    </xf>
    <xf numFmtId="0" fontId="14" fillId="0" borderId="3" xfId="0" applyFont="1" applyBorder="1" applyAlignment="1">
      <alignment horizontal="center" vertical="center" wrapText="1"/>
    </xf>
    <xf numFmtId="0" fontId="14" fillId="0" borderId="61" xfId="0" applyFont="1" applyBorder="1" applyAlignment="1" applyProtection="1">
      <alignment horizontal="center" vertical="center" wrapText="1"/>
      <protection locked="0"/>
    </xf>
    <xf numFmtId="0" fontId="14" fillId="0" borderId="62" xfId="0" applyFont="1" applyBorder="1" applyAlignment="1" applyProtection="1">
      <alignment horizontal="center" vertical="center" wrapText="1"/>
      <protection locked="0"/>
    </xf>
    <xf numFmtId="0" fontId="14" fillId="0" borderId="43" xfId="0" applyFont="1" applyBorder="1" applyAlignment="1" applyProtection="1">
      <alignment horizontal="center" vertical="center" wrapText="1"/>
      <protection locked="0"/>
    </xf>
    <xf numFmtId="0" fontId="21" fillId="0" borderId="46" xfId="0" applyFont="1" applyBorder="1" applyAlignment="1">
      <alignment vertical="center" wrapText="1"/>
    </xf>
    <xf numFmtId="0" fontId="21" fillId="0" borderId="37" xfId="0" applyFont="1" applyBorder="1" applyAlignment="1">
      <alignment vertical="center" wrapText="1"/>
    </xf>
    <xf numFmtId="0" fontId="21" fillId="0" borderId="38" xfId="0" applyFont="1" applyBorder="1" applyAlignment="1">
      <alignment vertical="center" wrapText="1"/>
    </xf>
    <xf numFmtId="0" fontId="21" fillId="0" borderId="27" xfId="0" applyFont="1" applyBorder="1" applyAlignment="1">
      <alignment vertical="center" wrapText="1"/>
    </xf>
    <xf numFmtId="0" fontId="21" fillId="0" borderId="43" xfId="0" applyFont="1" applyBorder="1" applyAlignment="1">
      <alignment vertical="center" wrapText="1"/>
    </xf>
    <xf numFmtId="0" fontId="14" fillId="6" borderId="3" xfId="0" applyFont="1" applyFill="1" applyBorder="1" applyAlignment="1">
      <alignment horizontal="center" vertical="center" wrapText="1"/>
    </xf>
    <xf numFmtId="0" fontId="15" fillId="0" borderId="9" xfId="0" applyFont="1" applyBorder="1" applyAlignment="1">
      <alignment horizontal="left" vertical="center" wrapText="1"/>
    </xf>
    <xf numFmtId="0" fontId="15" fillId="0" borderId="32" xfId="0" applyFont="1" applyBorder="1" applyAlignment="1">
      <alignment horizontal="left" vertical="center" wrapText="1"/>
    </xf>
    <xf numFmtId="0" fontId="15" fillId="0" borderId="26" xfId="0" applyFont="1" applyBorder="1" applyAlignment="1">
      <alignment horizontal="left" vertical="center" wrapText="1"/>
    </xf>
    <xf numFmtId="0" fontId="21" fillId="0" borderId="0" xfId="0" applyFont="1" applyAlignment="1">
      <alignment vertical="center"/>
    </xf>
    <xf numFmtId="0" fontId="21" fillId="0" borderId="32" xfId="0" applyFont="1" applyBorder="1" applyAlignment="1">
      <alignment vertical="center"/>
    </xf>
    <xf numFmtId="0" fontId="15" fillId="0" borderId="51"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28" xfId="0" applyFont="1" applyBorder="1" applyAlignment="1">
      <alignment horizontal="center" vertical="center" wrapText="1"/>
    </xf>
    <xf numFmtId="0" fontId="21" fillId="0" borderId="22" xfId="0" applyFont="1" applyBorder="1" applyAlignment="1">
      <alignment vertical="center" wrapText="1"/>
    </xf>
    <xf numFmtId="0" fontId="21" fillId="5" borderId="0" xfId="0" applyFont="1" applyFill="1" applyAlignment="1">
      <alignment vertical="center" wrapText="1"/>
    </xf>
    <xf numFmtId="0" fontId="21" fillId="0" borderId="45" xfId="0" applyFont="1" applyBorder="1" applyAlignment="1">
      <alignment vertical="center" wrapText="1"/>
    </xf>
    <xf numFmtId="0" fontId="21" fillId="0" borderId="35" xfId="0" applyFont="1" applyBorder="1" applyAlignment="1">
      <alignment vertical="center" wrapText="1"/>
    </xf>
    <xf numFmtId="0" fontId="21" fillId="0" borderId="29" xfId="0" applyFont="1" applyBorder="1" applyAlignment="1">
      <alignment vertical="center" wrapText="1"/>
    </xf>
    <xf numFmtId="0" fontId="21" fillId="0" borderId="47" xfId="0" applyFont="1" applyBorder="1" applyAlignment="1">
      <alignment vertical="center" wrapText="1"/>
    </xf>
    <xf numFmtId="0" fontId="21" fillId="0" borderId="39" xfId="0" applyFont="1" applyBorder="1" applyAlignment="1">
      <alignment vertical="center" wrapText="1"/>
    </xf>
    <xf numFmtId="0" fontId="21" fillId="0" borderId="14" xfId="0" applyFont="1" applyBorder="1" applyAlignment="1">
      <alignment vertical="center" wrapText="1"/>
    </xf>
    <xf numFmtId="0" fontId="21" fillId="0" borderId="42" xfId="0" applyFont="1" applyBorder="1" applyAlignment="1">
      <alignment vertical="center" wrapText="1"/>
    </xf>
    <xf numFmtId="0" fontId="21" fillId="0" borderId="15" xfId="0" applyFont="1" applyBorder="1" applyAlignment="1">
      <alignment vertical="center" wrapText="1"/>
    </xf>
    <xf numFmtId="0" fontId="21" fillId="0" borderId="45" xfId="0" applyFont="1" applyBorder="1" applyAlignment="1">
      <alignment horizontal="left" vertical="center" wrapText="1"/>
    </xf>
    <xf numFmtId="0" fontId="21" fillId="0" borderId="35" xfId="0" applyFont="1" applyBorder="1" applyAlignment="1">
      <alignment horizontal="left" vertical="center" wrapText="1"/>
    </xf>
    <xf numFmtId="0" fontId="21" fillId="0" borderId="29" xfId="0" applyFont="1" applyBorder="1" applyAlignment="1">
      <alignment horizontal="left" vertical="center" wrapText="1"/>
    </xf>
    <xf numFmtId="0" fontId="15" fillId="0" borderId="81" xfId="0" applyFont="1" applyBorder="1" applyAlignment="1">
      <alignment vertical="center" wrapText="1"/>
    </xf>
    <xf numFmtId="0" fontId="15" fillId="0" borderId="89" xfId="0" applyFont="1" applyBorder="1" applyAlignment="1">
      <alignment vertical="center" wrapText="1"/>
    </xf>
    <xf numFmtId="0" fontId="15" fillId="0" borderId="15" xfId="0" applyFont="1" applyBorder="1" applyAlignment="1">
      <alignment vertical="center" wrapText="1"/>
    </xf>
    <xf numFmtId="0" fontId="15" fillId="0" borderId="50" xfId="0" applyFont="1" applyBorder="1" applyAlignment="1">
      <alignment horizontal="left" vertical="center" wrapText="1"/>
    </xf>
    <xf numFmtId="0" fontId="15" fillId="0" borderId="46" xfId="0" applyFont="1" applyBorder="1" applyAlignment="1">
      <alignment horizontal="left" vertical="center" wrapText="1"/>
    </xf>
    <xf numFmtId="0" fontId="15" fillId="0" borderId="22" xfId="0" applyFont="1" applyBorder="1" applyAlignment="1">
      <alignment horizontal="left" vertical="center" wrapText="1"/>
    </xf>
    <xf numFmtId="0" fontId="14" fillId="6" borderId="66" xfId="0" applyFont="1" applyFill="1" applyBorder="1" applyAlignment="1">
      <alignment horizontal="center" vertical="center" wrapText="1"/>
    </xf>
    <xf numFmtId="0" fontId="14" fillId="6" borderId="67" xfId="0" applyFont="1" applyFill="1" applyBorder="1" applyAlignment="1">
      <alignment horizontal="center" vertical="center" wrapText="1"/>
    </xf>
    <xf numFmtId="0" fontId="14" fillId="6" borderId="68" xfId="0" applyFont="1" applyFill="1" applyBorder="1" applyAlignment="1">
      <alignment horizontal="center" vertical="center" wrapText="1"/>
    </xf>
    <xf numFmtId="0" fontId="15" fillId="6" borderId="51" xfId="0" applyFont="1" applyFill="1" applyBorder="1" applyAlignment="1">
      <alignment horizontal="center" vertical="center" wrapText="1"/>
    </xf>
    <xf numFmtId="0" fontId="15" fillId="6" borderId="34" xfId="0" applyFont="1" applyFill="1" applyBorder="1" applyAlignment="1">
      <alignment horizontal="center" vertical="center" wrapText="1"/>
    </xf>
    <xf numFmtId="0" fontId="15" fillId="6" borderId="28" xfId="0" applyFont="1" applyFill="1" applyBorder="1" applyAlignment="1">
      <alignment horizontal="center" vertical="center" wrapText="1"/>
    </xf>
    <xf numFmtId="0" fontId="21" fillId="6" borderId="44" xfId="0" applyFont="1" applyFill="1" applyBorder="1" applyAlignment="1">
      <alignment horizontal="center" vertical="center" shrinkToFit="1"/>
    </xf>
    <xf numFmtId="0" fontId="21" fillId="6" borderId="0" xfId="0" applyFont="1" applyFill="1" applyAlignment="1">
      <alignment horizontal="center" vertical="center" shrinkToFit="1"/>
    </xf>
    <xf numFmtId="0" fontId="21" fillId="6" borderId="24" xfId="0" applyFont="1" applyFill="1" applyBorder="1" applyAlignment="1">
      <alignment horizontal="center" vertical="center" shrinkToFit="1"/>
    </xf>
    <xf numFmtId="0" fontId="21" fillId="6" borderId="51" xfId="0" applyFont="1" applyFill="1" applyBorder="1" applyAlignment="1">
      <alignment horizontal="center" vertical="center" wrapText="1"/>
    </xf>
    <xf numFmtId="0" fontId="21" fillId="6" borderId="34" xfId="0" applyFont="1" applyFill="1" applyBorder="1" applyAlignment="1">
      <alignment horizontal="center" vertical="center" wrapText="1"/>
    </xf>
    <xf numFmtId="0" fontId="21" fillId="6" borderId="28" xfId="0" applyFont="1" applyFill="1" applyBorder="1" applyAlignment="1">
      <alignment horizontal="center" vertical="center" wrapText="1"/>
    </xf>
    <xf numFmtId="0" fontId="24" fillId="6" borderId="66" xfId="0" applyFont="1" applyFill="1" applyBorder="1" applyAlignment="1">
      <alignment horizontal="center" vertical="center" wrapText="1"/>
    </xf>
    <xf numFmtId="0" fontId="24" fillId="6" borderId="67" xfId="0" applyFont="1" applyFill="1" applyBorder="1" applyAlignment="1">
      <alignment horizontal="center" vertical="center" wrapText="1"/>
    </xf>
    <xf numFmtId="0" fontId="24" fillId="6" borderId="68" xfId="0" applyFont="1" applyFill="1" applyBorder="1" applyAlignment="1">
      <alignment horizontal="center" vertical="center" wrapText="1"/>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21" fillId="0" borderId="26" xfId="0" applyFont="1" applyBorder="1" applyAlignment="1">
      <alignment vertical="center" wrapText="1"/>
    </xf>
    <xf numFmtId="0" fontId="14" fillId="0" borderId="63" xfId="0" applyFont="1" applyBorder="1" applyAlignment="1" applyProtection="1">
      <alignment horizontal="center" vertical="center" wrapText="1"/>
      <protection locked="0"/>
    </xf>
    <xf numFmtId="0" fontId="14" fillId="0" borderId="27" xfId="0" applyFont="1" applyBorder="1" applyAlignment="1" applyProtection="1">
      <alignment horizontal="center" vertical="center" wrapText="1"/>
      <protection locked="0"/>
    </xf>
    <xf numFmtId="0" fontId="24" fillId="0" borderId="66" xfId="0" applyFont="1" applyBorder="1" applyAlignment="1">
      <alignment horizontal="center" vertical="center" wrapText="1"/>
    </xf>
    <xf numFmtId="0" fontId="24" fillId="0" borderId="67" xfId="0" applyFont="1" applyBorder="1" applyAlignment="1">
      <alignment horizontal="center" vertical="center" wrapText="1"/>
    </xf>
    <xf numFmtId="0" fontId="24" fillId="0" borderId="68" xfId="0" applyFont="1" applyBorder="1" applyAlignment="1">
      <alignment horizontal="center" vertical="center" wrapText="1"/>
    </xf>
    <xf numFmtId="0" fontId="21" fillId="0" borderId="51"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44" xfId="0" applyFont="1" applyBorder="1" applyAlignment="1">
      <alignment horizontal="center" vertical="center" shrinkToFit="1"/>
    </xf>
    <xf numFmtId="0" fontId="21" fillId="0" borderId="0" xfId="0" applyFont="1" applyAlignment="1">
      <alignment horizontal="center" vertical="center" shrinkToFit="1"/>
    </xf>
    <xf numFmtId="0" fontId="21" fillId="0" borderId="24" xfId="0" applyFont="1" applyBorder="1" applyAlignment="1">
      <alignment horizontal="center" vertical="center" shrinkToFit="1"/>
    </xf>
    <xf numFmtId="49" fontId="21" fillId="0" borderId="8" xfId="0" applyNumberFormat="1" applyFont="1" applyBorder="1" applyAlignment="1">
      <alignment horizontal="center" vertical="center" wrapText="1"/>
    </xf>
    <xf numFmtId="49" fontId="21" fillId="0" borderId="30" xfId="0" applyNumberFormat="1" applyFont="1" applyBorder="1" applyAlignment="1">
      <alignment horizontal="center" vertical="center" wrapText="1"/>
    </xf>
    <xf numFmtId="49" fontId="21" fillId="0" borderId="23" xfId="0" applyNumberFormat="1" applyFont="1" applyBorder="1" applyAlignment="1">
      <alignment horizontal="center" vertical="center" wrapText="1"/>
    </xf>
    <xf numFmtId="0" fontId="21" fillId="0" borderId="9" xfId="0" applyFont="1" applyBorder="1" applyAlignment="1">
      <alignment vertical="center" wrapText="1"/>
    </xf>
    <xf numFmtId="0" fontId="14" fillId="0" borderId="33" xfId="0" applyFont="1" applyBorder="1" applyAlignment="1" applyProtection="1">
      <alignment horizontal="center" vertical="center" wrapText="1"/>
      <protection locked="0"/>
    </xf>
    <xf numFmtId="0" fontId="21" fillId="0" borderId="9"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26" xfId="0" applyFont="1" applyBorder="1" applyAlignment="1">
      <alignment horizontal="center" vertical="center" wrapText="1"/>
    </xf>
    <xf numFmtId="0" fontId="22" fillId="0" borderId="8" xfId="0" applyFont="1" applyBorder="1" applyAlignment="1" applyProtection="1">
      <alignment horizontal="center" vertical="center"/>
      <protection locked="0"/>
    </xf>
    <xf numFmtId="0" fontId="22" fillId="0" borderId="30" xfId="0" applyFont="1" applyBorder="1" applyAlignment="1" applyProtection="1">
      <alignment horizontal="center" vertical="center"/>
      <protection locked="0"/>
    </xf>
    <xf numFmtId="0" fontId="22" fillId="0" borderId="23" xfId="0" applyFont="1" applyBorder="1" applyAlignment="1" applyProtection="1">
      <alignment horizontal="center" vertical="center"/>
      <protection locked="0"/>
    </xf>
    <xf numFmtId="0" fontId="20" fillId="0" borderId="44" xfId="0" applyFont="1" applyBorder="1" applyAlignment="1">
      <alignment horizontal="center" vertical="center"/>
    </xf>
    <xf numFmtId="0" fontId="20" fillId="0" borderId="0" xfId="0" applyFont="1" applyAlignment="1">
      <alignment horizontal="center" vertical="center"/>
    </xf>
    <xf numFmtId="0" fontId="20" fillId="0" borderId="24" xfId="0" applyFont="1" applyBorder="1" applyAlignment="1">
      <alignment horizontal="center" vertical="center"/>
    </xf>
    <xf numFmtId="0" fontId="20" fillId="6" borderId="44" xfId="0" applyFont="1" applyFill="1" applyBorder="1" applyAlignment="1">
      <alignment horizontal="center" vertical="center"/>
    </xf>
    <xf numFmtId="0" fontId="20" fillId="6" borderId="24" xfId="0" applyFont="1" applyFill="1" applyBorder="1" applyAlignment="1">
      <alignment horizontal="center" vertical="center"/>
    </xf>
    <xf numFmtId="0" fontId="22" fillId="6" borderId="8" xfId="0" applyFont="1" applyFill="1" applyBorder="1" applyAlignment="1" applyProtection="1">
      <alignment horizontal="center" vertical="center"/>
      <protection locked="0"/>
    </xf>
    <xf numFmtId="0" fontId="22" fillId="6" borderId="23" xfId="0" applyFont="1" applyFill="1" applyBorder="1" applyAlignment="1" applyProtection="1">
      <alignment horizontal="center" vertical="center"/>
      <protection locked="0"/>
    </xf>
    <xf numFmtId="0" fontId="20" fillId="6" borderId="0" xfId="0" applyFont="1" applyFill="1" applyAlignment="1">
      <alignment horizontal="center" vertical="center"/>
    </xf>
    <xf numFmtId="0" fontId="22" fillId="6" borderId="30" xfId="0" applyFont="1" applyFill="1" applyBorder="1" applyAlignment="1" applyProtection="1">
      <alignment horizontal="center" vertical="center"/>
      <protection locked="0"/>
    </xf>
    <xf numFmtId="0" fontId="21" fillId="6" borderId="9" xfId="0" applyFont="1" applyFill="1" applyBorder="1" applyAlignment="1">
      <alignment horizontal="center" vertical="center" wrapText="1"/>
    </xf>
    <xf numFmtId="0" fontId="21" fillId="6" borderId="32" xfId="0" applyFont="1" applyFill="1" applyBorder="1" applyAlignment="1">
      <alignment horizontal="center" vertical="center" wrapText="1"/>
    </xf>
    <xf numFmtId="0" fontId="21" fillId="6" borderId="26" xfId="0" applyFont="1" applyFill="1" applyBorder="1" applyAlignment="1">
      <alignment horizontal="center" vertical="center" wrapText="1"/>
    </xf>
    <xf numFmtId="0" fontId="15" fillId="2" borderId="2" xfId="0" applyFont="1" applyFill="1" applyBorder="1" applyAlignment="1">
      <alignment horizontal="center" vertical="center" shrinkToFit="1"/>
    </xf>
    <xf numFmtId="0" fontId="5" fillId="0" borderId="45" xfId="0" applyFont="1" applyBorder="1" applyAlignment="1">
      <alignment vertical="center" wrapText="1"/>
    </xf>
    <xf numFmtId="0" fontId="5" fillId="0" borderId="35" xfId="0" applyFont="1" applyBorder="1" applyAlignment="1">
      <alignment vertical="center" wrapText="1"/>
    </xf>
    <xf numFmtId="0" fontId="5" fillId="0" borderId="29" xfId="0" applyFont="1" applyBorder="1" applyAlignment="1">
      <alignment vertical="center" wrapText="1"/>
    </xf>
  </cellXfs>
  <cellStyles count="3">
    <cellStyle name="パーセント" xfId="1" builtinId="5"/>
    <cellStyle name="標準" xfId="0" builtinId="0"/>
    <cellStyle name="標準 2"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211931</xdr:colOff>
      <xdr:row>25</xdr:row>
      <xdr:rowOff>511965</xdr:rowOff>
    </xdr:from>
    <xdr:to>
      <xdr:col>6</xdr:col>
      <xdr:colOff>3215099</xdr:colOff>
      <xdr:row>26</xdr:row>
      <xdr:rowOff>422596</xdr:rowOff>
    </xdr:to>
    <xdr:pic>
      <xdr:nvPicPr>
        <xdr:cNvPr id="2" name="図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3994" y="9489278"/>
          <a:ext cx="3860418" cy="422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1"/>
  <sheetViews>
    <sheetView tabSelected="1" view="pageBreakPreview" zoomScale="70" zoomScaleNormal="100" zoomScaleSheetLayoutView="70" workbookViewId="0">
      <selection activeCell="B11" sqref="B11:C11"/>
    </sheetView>
  </sheetViews>
  <sheetFormatPr defaultColWidth="9" defaultRowHeight="13.2" x14ac:dyDescent="0.2"/>
  <cols>
    <col min="1" max="1" width="11.6640625" style="2" bestFit="1" customWidth="1"/>
    <col min="2" max="2" width="25.88671875" style="2" customWidth="1"/>
    <col min="3" max="3" width="25" style="2" bestFit="1" customWidth="1"/>
    <col min="4" max="15" width="11.33203125" style="2" customWidth="1"/>
    <col min="16" max="16384" width="9" style="2"/>
  </cols>
  <sheetData>
    <row r="1" spans="1:10" x14ac:dyDescent="0.2">
      <c r="A1" s="1"/>
      <c r="I1" s="457" t="s">
        <v>501</v>
      </c>
      <c r="J1" s="457"/>
    </row>
    <row r="2" spans="1:10" ht="22.5" customHeight="1" x14ac:dyDescent="0.2">
      <c r="A2" s="3" t="s">
        <v>473</v>
      </c>
      <c r="J2" s="220"/>
    </row>
    <row r="3" spans="1:10" ht="12" customHeight="1" x14ac:dyDescent="0.2">
      <c r="A3" s="4"/>
      <c r="J3" s="5"/>
    </row>
    <row r="4" spans="1:10" ht="30" customHeight="1" x14ac:dyDescent="0.2">
      <c r="A4" s="458" t="s">
        <v>488</v>
      </c>
      <c r="B4" s="458"/>
      <c r="C4" s="458"/>
      <c r="D4" s="458"/>
      <c r="E4" s="458"/>
      <c r="F4" s="458"/>
      <c r="G4" s="458"/>
      <c r="H4" s="458"/>
      <c r="I4" s="458"/>
      <c r="J4" s="458"/>
    </row>
    <row r="5" spans="1:10" ht="12" customHeight="1" x14ac:dyDescent="0.2">
      <c r="B5" s="4"/>
      <c r="C5" s="4"/>
      <c r="D5" s="4"/>
      <c r="E5" s="4"/>
      <c r="F5" s="4"/>
      <c r="G5" s="4"/>
      <c r="H5" s="4"/>
      <c r="I5" s="4"/>
      <c r="J5" s="4"/>
    </row>
    <row r="6" spans="1:10" ht="30" customHeight="1" x14ac:dyDescent="0.2">
      <c r="A6" s="6"/>
      <c r="G6" s="145" t="s">
        <v>0</v>
      </c>
      <c r="H6" s="459"/>
      <c r="I6" s="460"/>
      <c r="J6" s="461"/>
    </row>
    <row r="7" spans="1:10" ht="30" customHeight="1" x14ac:dyDescent="0.2">
      <c r="A7" s="6"/>
      <c r="F7" s="7"/>
      <c r="G7" s="145" t="s">
        <v>1</v>
      </c>
      <c r="H7" s="462"/>
      <c r="I7" s="463"/>
      <c r="J7" s="464"/>
    </row>
    <row r="8" spans="1:10" ht="15" customHeight="1" x14ac:dyDescent="0.2"/>
    <row r="9" spans="1:10" s="7" customFormat="1" ht="30" customHeight="1" x14ac:dyDescent="0.2">
      <c r="A9" s="444" t="s">
        <v>2</v>
      </c>
      <c r="B9" s="445"/>
      <c r="C9" s="446"/>
      <c r="D9" s="450" t="s">
        <v>3</v>
      </c>
      <c r="E9" s="451"/>
      <c r="F9" s="452" t="s">
        <v>4</v>
      </c>
      <c r="G9" s="453"/>
      <c r="H9" s="453"/>
      <c r="I9" s="454"/>
      <c r="J9" s="465" t="s">
        <v>5</v>
      </c>
    </row>
    <row r="10" spans="1:10" s="7" customFormat="1" ht="62.25" customHeight="1" x14ac:dyDescent="0.2">
      <c r="A10" s="447"/>
      <c r="B10" s="448"/>
      <c r="C10" s="449"/>
      <c r="D10" s="8" t="s">
        <v>6</v>
      </c>
      <c r="E10" s="9" t="s">
        <v>7</v>
      </c>
      <c r="F10" s="8" t="s">
        <v>6</v>
      </c>
      <c r="G10" s="10" t="s">
        <v>7</v>
      </c>
      <c r="H10" s="11" t="s">
        <v>8</v>
      </c>
      <c r="I10" s="12" t="s">
        <v>9</v>
      </c>
      <c r="J10" s="466"/>
    </row>
    <row r="11" spans="1:10" ht="33" customHeight="1" x14ac:dyDescent="0.2">
      <c r="A11" s="13" t="s">
        <v>10</v>
      </c>
      <c r="B11" s="440" t="s">
        <v>11</v>
      </c>
      <c r="C11" s="441"/>
      <c r="D11" s="165">
        <v>0</v>
      </c>
      <c r="E11" s="27"/>
      <c r="F11" s="266"/>
      <c r="G11" s="29"/>
      <c r="H11" s="29"/>
      <c r="I11" s="16"/>
      <c r="J11" s="17">
        <f>SUM(D11,F11)</f>
        <v>0</v>
      </c>
    </row>
    <row r="12" spans="1:10" ht="33" customHeight="1" x14ac:dyDescent="0.2">
      <c r="A12" s="99" t="s">
        <v>12</v>
      </c>
      <c r="B12" s="100" t="s">
        <v>13</v>
      </c>
      <c r="C12" s="101" t="s">
        <v>14</v>
      </c>
      <c r="D12" s="166">
        <f>8-'02-01住戸内（性能）'!L45</f>
        <v>8</v>
      </c>
      <c r="E12" s="102">
        <f>'02-01住戸内（性能）'!K43</f>
        <v>0</v>
      </c>
      <c r="F12" s="267"/>
      <c r="G12" s="268"/>
      <c r="H12" s="104"/>
      <c r="I12" s="105"/>
      <c r="J12" s="106">
        <f t="shared" ref="J12:J22" si="0">SUM(D12,F12)</f>
        <v>8</v>
      </c>
    </row>
    <row r="13" spans="1:10" ht="33" customHeight="1" x14ac:dyDescent="0.2">
      <c r="A13" s="34" t="s">
        <v>15</v>
      </c>
      <c r="B13" s="35" t="s">
        <v>13</v>
      </c>
      <c r="C13" s="36" t="s">
        <v>16</v>
      </c>
      <c r="D13" s="167">
        <f>4-'02-02住戸内（空間）'!L121</f>
        <v>4</v>
      </c>
      <c r="E13" s="37">
        <f>'02-02住戸内（空間）'!K119</f>
        <v>0</v>
      </c>
      <c r="F13" s="269"/>
      <c r="G13" s="270"/>
      <c r="H13" s="39"/>
      <c r="I13" s="40"/>
      <c r="J13" s="107">
        <f t="shared" si="0"/>
        <v>4</v>
      </c>
    </row>
    <row r="14" spans="1:10" ht="33" customHeight="1" x14ac:dyDescent="0.2">
      <c r="A14" s="428" t="s">
        <v>17</v>
      </c>
      <c r="B14" s="429"/>
      <c r="C14" s="429"/>
      <c r="D14" s="18">
        <f>SUM(D12:D13)</f>
        <v>12</v>
      </c>
      <c r="E14" s="19">
        <f>SUM(E12:E13)</f>
        <v>0</v>
      </c>
      <c r="F14" s="271"/>
      <c r="G14" s="31"/>
      <c r="H14" s="31"/>
      <c r="I14" s="21"/>
      <c r="J14" s="22">
        <f t="shared" si="0"/>
        <v>12</v>
      </c>
    </row>
    <row r="15" spans="1:10" ht="33" customHeight="1" x14ac:dyDescent="0.2">
      <c r="A15" s="108" t="s">
        <v>18</v>
      </c>
      <c r="B15" s="109" t="s">
        <v>19</v>
      </c>
      <c r="C15" s="110" t="s">
        <v>14</v>
      </c>
      <c r="D15" s="168">
        <f>3-'03-01住共用部分（性能）'!L32</f>
        <v>3</v>
      </c>
      <c r="E15" s="23">
        <f>'03-01住共用部分（性能）'!K30</f>
        <v>0</v>
      </c>
      <c r="F15" s="272"/>
      <c r="G15" s="43"/>
      <c r="H15" s="111"/>
      <c r="I15" s="25"/>
      <c r="J15" s="26">
        <f t="shared" si="0"/>
        <v>3</v>
      </c>
    </row>
    <row r="16" spans="1:10" ht="33" customHeight="1" x14ac:dyDescent="0.2">
      <c r="A16" s="34" t="s">
        <v>20</v>
      </c>
      <c r="B16" s="35" t="s">
        <v>19</v>
      </c>
      <c r="C16" s="36" t="s">
        <v>16</v>
      </c>
      <c r="D16" s="167">
        <f>2-'03-02住共用部分（空間）'!L52</f>
        <v>2</v>
      </c>
      <c r="E16" s="37">
        <f>'03-02住共用部分（空間）'!K50</f>
        <v>0</v>
      </c>
      <c r="F16" s="269"/>
      <c r="G16" s="270"/>
      <c r="H16" s="39"/>
      <c r="I16" s="40"/>
      <c r="J16" s="107">
        <f t="shared" si="0"/>
        <v>2</v>
      </c>
    </row>
    <row r="17" spans="1:12" ht="33" customHeight="1" x14ac:dyDescent="0.2">
      <c r="A17" s="438" t="s">
        <v>21</v>
      </c>
      <c r="B17" s="439"/>
      <c r="C17" s="439"/>
      <c r="D17" s="168">
        <f t="shared" ref="D17" si="1">SUM(D15:D16)</f>
        <v>5</v>
      </c>
      <c r="E17" s="23">
        <f>SUM(E15:E16)</f>
        <v>0</v>
      </c>
      <c r="F17" s="272"/>
      <c r="G17" s="43"/>
      <c r="H17" s="43"/>
      <c r="I17" s="25"/>
      <c r="J17" s="26">
        <f t="shared" si="0"/>
        <v>5</v>
      </c>
    </row>
    <row r="18" spans="1:12" ht="33" customHeight="1" x14ac:dyDescent="0.2">
      <c r="A18" s="13" t="s">
        <v>22</v>
      </c>
      <c r="B18" s="440" t="s">
        <v>23</v>
      </c>
      <c r="C18" s="441"/>
      <c r="D18" s="165">
        <v>0</v>
      </c>
      <c r="E18" s="27"/>
      <c r="F18" s="266"/>
      <c r="G18" s="273"/>
      <c r="H18" s="29"/>
      <c r="I18" s="16"/>
      <c r="J18" s="17">
        <f t="shared" si="0"/>
        <v>0</v>
      </c>
    </row>
    <row r="19" spans="1:12" ht="33" customHeight="1" x14ac:dyDescent="0.2">
      <c r="A19" s="13" t="s">
        <v>24</v>
      </c>
      <c r="B19" s="440" t="s">
        <v>27</v>
      </c>
      <c r="C19" s="441"/>
      <c r="D19" s="165">
        <v>0</v>
      </c>
      <c r="E19" s="27"/>
      <c r="F19" s="266"/>
      <c r="G19" s="273"/>
      <c r="H19" s="29"/>
      <c r="I19" s="16"/>
      <c r="J19" s="17">
        <f>SUM(D19,F19)</f>
        <v>0</v>
      </c>
    </row>
    <row r="20" spans="1:12" ht="33" customHeight="1" x14ac:dyDescent="0.2">
      <c r="A20" s="13" t="s">
        <v>25</v>
      </c>
      <c r="B20" s="440" t="s">
        <v>26</v>
      </c>
      <c r="C20" s="441"/>
      <c r="D20" s="18">
        <v>0</v>
      </c>
      <c r="E20" s="30"/>
      <c r="F20" s="271"/>
      <c r="G20" s="31"/>
      <c r="H20" s="31"/>
      <c r="I20" s="21"/>
      <c r="J20" s="17">
        <f t="shared" si="0"/>
        <v>0</v>
      </c>
    </row>
    <row r="21" spans="1:12" ht="33" customHeight="1" x14ac:dyDescent="0.2">
      <c r="A21" s="428" t="s">
        <v>425</v>
      </c>
      <c r="B21" s="429"/>
      <c r="C21" s="442"/>
      <c r="D21" s="18">
        <f>SUM(D18:D20)</f>
        <v>0</v>
      </c>
      <c r="E21" s="19">
        <f>SUM(E18:E20)</f>
        <v>0</v>
      </c>
      <c r="F21" s="271"/>
      <c r="G21" s="31"/>
      <c r="H21" s="31"/>
      <c r="I21" s="21"/>
      <c r="J21" s="17">
        <f>SUM(D21,F21)</f>
        <v>0</v>
      </c>
    </row>
    <row r="22" spans="1:12" ht="33" customHeight="1" x14ac:dyDescent="0.2">
      <c r="A22" s="426" t="s">
        <v>28</v>
      </c>
      <c r="B22" s="427"/>
      <c r="C22" s="427"/>
      <c r="D22" s="18">
        <f>SUM(D11,D14,D17,D21)</f>
        <v>17</v>
      </c>
      <c r="E22" s="19">
        <f>SUM(E11,E14,E17,E21)</f>
        <v>0</v>
      </c>
      <c r="F22" s="271"/>
      <c r="G22" s="31"/>
      <c r="H22" s="31"/>
      <c r="I22" s="274"/>
      <c r="J22" s="22">
        <f t="shared" si="0"/>
        <v>17</v>
      </c>
    </row>
    <row r="23" spans="1:12" ht="33" customHeight="1" x14ac:dyDescent="0.2">
      <c r="A23" s="430" t="s">
        <v>29</v>
      </c>
      <c r="B23" s="431"/>
      <c r="C23" s="432"/>
      <c r="D23" s="433" t="str">
        <f>IF(E22=0,"",IF(E22=D22,"ＯＫ","適合数不足"))</f>
        <v/>
      </c>
      <c r="E23" s="434"/>
      <c r="F23" s="435"/>
      <c r="G23" s="436"/>
      <c r="H23" s="436"/>
      <c r="I23" s="437"/>
      <c r="J23" s="32"/>
      <c r="L23" s="33"/>
    </row>
    <row r="24" spans="1:12" ht="15" customHeight="1" x14ac:dyDescent="0.2">
      <c r="J24" s="5"/>
    </row>
    <row r="25" spans="1:12" s="7" customFormat="1" ht="30" customHeight="1" x14ac:dyDescent="0.2">
      <c r="A25" s="444" t="s">
        <v>30</v>
      </c>
      <c r="B25" s="445"/>
      <c r="C25" s="446"/>
      <c r="D25" s="450" t="s">
        <v>3</v>
      </c>
      <c r="E25" s="451"/>
      <c r="F25" s="452" t="s">
        <v>4</v>
      </c>
      <c r="G25" s="453"/>
      <c r="H25" s="453"/>
      <c r="I25" s="454"/>
      <c r="J25" s="455" t="s">
        <v>5</v>
      </c>
    </row>
    <row r="26" spans="1:12" s="7" customFormat="1" ht="62.25" customHeight="1" x14ac:dyDescent="0.2">
      <c r="A26" s="447"/>
      <c r="B26" s="448"/>
      <c r="C26" s="449"/>
      <c r="D26" s="8" t="s">
        <v>6</v>
      </c>
      <c r="E26" s="9" t="s">
        <v>7</v>
      </c>
      <c r="F26" s="8" t="s">
        <v>6</v>
      </c>
      <c r="G26" s="10" t="s">
        <v>7</v>
      </c>
      <c r="H26" s="11" t="s">
        <v>8</v>
      </c>
      <c r="I26" s="12" t="s">
        <v>9</v>
      </c>
      <c r="J26" s="456"/>
    </row>
    <row r="27" spans="1:12" ht="33" customHeight="1" x14ac:dyDescent="0.2">
      <c r="A27" s="13" t="s">
        <v>10</v>
      </c>
      <c r="B27" s="440" t="s">
        <v>11</v>
      </c>
      <c r="C27" s="441"/>
      <c r="D27" s="165">
        <v>0</v>
      </c>
      <c r="E27" s="27"/>
      <c r="F27" s="266"/>
      <c r="G27" s="273"/>
      <c r="H27" s="29"/>
      <c r="I27" s="16"/>
      <c r="J27" s="17">
        <f>SUM(D27,F27)</f>
        <v>0</v>
      </c>
    </row>
    <row r="28" spans="1:12" ht="33" customHeight="1" x14ac:dyDescent="0.2">
      <c r="A28" s="99" t="s">
        <v>12</v>
      </c>
      <c r="B28" s="100" t="s">
        <v>13</v>
      </c>
      <c r="C28" s="101" t="s">
        <v>14</v>
      </c>
      <c r="D28" s="166">
        <f>8-'02-01住戸内（性能）'!R45</f>
        <v>8</v>
      </c>
      <c r="E28" s="102">
        <f>'02-01住戸内（性能）'!Q43</f>
        <v>0</v>
      </c>
      <c r="F28" s="267"/>
      <c r="G28" s="268"/>
      <c r="H28" s="104"/>
      <c r="I28" s="105"/>
      <c r="J28" s="106">
        <f t="shared" ref="J28:J38" si="2">SUM(D28,F28)</f>
        <v>8</v>
      </c>
    </row>
    <row r="29" spans="1:12" ht="33" customHeight="1" x14ac:dyDescent="0.2">
      <c r="A29" s="34" t="s">
        <v>15</v>
      </c>
      <c r="B29" s="35" t="s">
        <v>13</v>
      </c>
      <c r="C29" s="36" t="s">
        <v>16</v>
      </c>
      <c r="D29" s="167">
        <f>4-'02-02住戸内（空間）'!R121</f>
        <v>4</v>
      </c>
      <c r="E29" s="37">
        <f>'02-02住戸内（空間）'!Q119</f>
        <v>0</v>
      </c>
      <c r="F29" s="269"/>
      <c r="G29" s="270"/>
      <c r="H29" s="39"/>
      <c r="I29" s="40"/>
      <c r="J29" s="107">
        <f t="shared" si="2"/>
        <v>4</v>
      </c>
    </row>
    <row r="30" spans="1:12" ht="33" customHeight="1" x14ac:dyDescent="0.2">
      <c r="A30" s="428" t="s">
        <v>17</v>
      </c>
      <c r="B30" s="429"/>
      <c r="C30" s="429"/>
      <c r="D30" s="18">
        <f t="shared" ref="D30" si="3">SUM(D28:D29)</f>
        <v>12</v>
      </c>
      <c r="E30" s="19">
        <f>SUM(E28:E29)</f>
        <v>0</v>
      </c>
      <c r="F30" s="271"/>
      <c r="G30" s="31"/>
      <c r="H30" s="31"/>
      <c r="I30" s="21"/>
      <c r="J30" s="22">
        <f t="shared" si="2"/>
        <v>12</v>
      </c>
    </row>
    <row r="31" spans="1:12" ht="33" customHeight="1" x14ac:dyDescent="0.2">
      <c r="A31" s="108" t="s">
        <v>18</v>
      </c>
      <c r="B31" s="109" t="s">
        <v>19</v>
      </c>
      <c r="C31" s="110" t="s">
        <v>14</v>
      </c>
      <c r="D31" s="168">
        <f>3-'03-01住共用部分（性能）'!R32</f>
        <v>3</v>
      </c>
      <c r="E31" s="23">
        <f>'03-01住共用部分（性能）'!Q30</f>
        <v>0</v>
      </c>
      <c r="F31" s="272"/>
      <c r="G31" s="43"/>
      <c r="H31" s="111"/>
      <c r="I31" s="25"/>
      <c r="J31" s="26">
        <f t="shared" si="2"/>
        <v>3</v>
      </c>
    </row>
    <row r="32" spans="1:12" ht="33" customHeight="1" x14ac:dyDescent="0.2">
      <c r="A32" s="34" t="s">
        <v>20</v>
      </c>
      <c r="B32" s="35" t="s">
        <v>19</v>
      </c>
      <c r="C32" s="36" t="s">
        <v>16</v>
      </c>
      <c r="D32" s="167">
        <f>2-'03-02住共用部分（空間）'!R52</f>
        <v>2</v>
      </c>
      <c r="E32" s="37">
        <f>'03-02住共用部分（空間）'!Q50</f>
        <v>0</v>
      </c>
      <c r="F32" s="269"/>
      <c r="G32" s="270"/>
      <c r="H32" s="39"/>
      <c r="I32" s="40"/>
      <c r="J32" s="107">
        <f t="shared" si="2"/>
        <v>2</v>
      </c>
    </row>
    <row r="33" spans="1:12" ht="33" customHeight="1" x14ac:dyDescent="0.2">
      <c r="A33" s="438" t="s">
        <v>21</v>
      </c>
      <c r="B33" s="439"/>
      <c r="C33" s="439"/>
      <c r="D33" s="168">
        <f t="shared" ref="D33" si="4">SUM(D31:D32)</f>
        <v>5</v>
      </c>
      <c r="E33" s="23">
        <f>SUM(E31:E32)</f>
        <v>0</v>
      </c>
      <c r="F33" s="272"/>
      <c r="G33" s="43"/>
      <c r="H33" s="43"/>
      <c r="I33" s="25"/>
      <c r="J33" s="26">
        <f t="shared" si="2"/>
        <v>5</v>
      </c>
    </row>
    <row r="34" spans="1:12" ht="33" customHeight="1" x14ac:dyDescent="0.2">
      <c r="A34" s="13" t="s">
        <v>22</v>
      </c>
      <c r="B34" s="440" t="s">
        <v>23</v>
      </c>
      <c r="C34" s="441"/>
      <c r="D34" s="165">
        <v>0</v>
      </c>
      <c r="E34" s="27"/>
      <c r="F34" s="266"/>
      <c r="G34" s="273"/>
      <c r="H34" s="29"/>
      <c r="I34" s="16"/>
      <c r="J34" s="17">
        <f t="shared" si="2"/>
        <v>0</v>
      </c>
    </row>
    <row r="35" spans="1:12" ht="33" customHeight="1" x14ac:dyDescent="0.2">
      <c r="A35" s="13" t="s">
        <v>24</v>
      </c>
      <c r="B35" s="440" t="s">
        <v>27</v>
      </c>
      <c r="C35" s="441"/>
      <c r="D35" s="165">
        <v>0</v>
      </c>
      <c r="E35" s="27"/>
      <c r="F35" s="266"/>
      <c r="G35" s="273"/>
      <c r="H35" s="29"/>
      <c r="I35" s="16"/>
      <c r="J35" s="17">
        <f>SUM(D35,F35)</f>
        <v>0</v>
      </c>
    </row>
    <row r="36" spans="1:12" ht="33" customHeight="1" x14ac:dyDescent="0.2">
      <c r="A36" s="41" t="s">
        <v>25</v>
      </c>
      <c r="B36" s="443" t="s">
        <v>26</v>
      </c>
      <c r="C36" s="429"/>
      <c r="D36" s="168">
        <v>0</v>
      </c>
      <c r="E36" s="42"/>
      <c r="F36" s="272"/>
      <c r="G36" s="43"/>
      <c r="H36" s="43"/>
      <c r="I36" s="25"/>
      <c r="J36" s="17">
        <f t="shared" si="2"/>
        <v>0</v>
      </c>
    </row>
    <row r="37" spans="1:12" ht="33" customHeight="1" x14ac:dyDescent="0.2">
      <c r="A37" s="428" t="s">
        <v>425</v>
      </c>
      <c r="B37" s="429"/>
      <c r="C37" s="442"/>
      <c r="D37" s="165">
        <f>SUM(D34:D36)</f>
        <v>0</v>
      </c>
      <c r="E37" s="14">
        <f>SUM(E34:E36)</f>
        <v>0</v>
      </c>
      <c r="F37" s="266"/>
      <c r="G37" s="273"/>
      <c r="H37" s="273"/>
      <c r="I37" s="16"/>
      <c r="J37" s="17">
        <f>SUM(D37,F37)</f>
        <v>0</v>
      </c>
    </row>
    <row r="38" spans="1:12" ht="33" customHeight="1" x14ac:dyDescent="0.2">
      <c r="A38" s="426" t="s">
        <v>28</v>
      </c>
      <c r="B38" s="427"/>
      <c r="C38" s="427"/>
      <c r="D38" s="18">
        <f>SUM(D27,D30,D33,D37)</f>
        <v>17</v>
      </c>
      <c r="E38" s="19">
        <f>SUM(E27,E30,E33,E37)</f>
        <v>0</v>
      </c>
      <c r="F38" s="271"/>
      <c r="G38" s="31"/>
      <c r="H38" s="31"/>
      <c r="I38" s="274"/>
      <c r="J38" s="22">
        <f t="shared" si="2"/>
        <v>17</v>
      </c>
    </row>
    <row r="39" spans="1:12" ht="33" customHeight="1" x14ac:dyDescent="0.2">
      <c r="A39" s="430" t="s">
        <v>29</v>
      </c>
      <c r="B39" s="431"/>
      <c r="C39" s="432"/>
      <c r="D39" s="433" t="str">
        <f>IF(E38=0,"",IF(E38=D38,"ＯＫ","適合数不足"))</f>
        <v/>
      </c>
      <c r="E39" s="434"/>
      <c r="F39" s="435"/>
      <c r="G39" s="436"/>
      <c r="H39" s="436"/>
      <c r="I39" s="437"/>
      <c r="J39" s="32"/>
      <c r="L39" s="33"/>
    </row>
    <row r="40" spans="1:12" x14ac:dyDescent="0.2">
      <c r="H40" s="32"/>
      <c r="I40" s="32"/>
      <c r="J40" s="32"/>
    </row>
    <row r="41" spans="1:12" x14ac:dyDescent="0.2">
      <c r="J41" s="5"/>
    </row>
  </sheetData>
  <sheetProtection sheet="1" formatColumns="0" formatRows="0"/>
  <mergeCells count="34">
    <mergeCell ref="I1:J1"/>
    <mergeCell ref="A4:J4"/>
    <mergeCell ref="H6:J6"/>
    <mergeCell ref="H7:J7"/>
    <mergeCell ref="A9:C10"/>
    <mergeCell ref="D9:E9"/>
    <mergeCell ref="F9:I9"/>
    <mergeCell ref="J9:J10"/>
    <mergeCell ref="D23:E23"/>
    <mergeCell ref="F23:I23"/>
    <mergeCell ref="B11:C11"/>
    <mergeCell ref="A14:C14"/>
    <mergeCell ref="A17:C17"/>
    <mergeCell ref="B18:C18"/>
    <mergeCell ref="A21:C21"/>
    <mergeCell ref="B20:C20"/>
    <mergeCell ref="B19:C19"/>
    <mergeCell ref="A22:C22"/>
    <mergeCell ref="A23:C23"/>
    <mergeCell ref="A25:C26"/>
    <mergeCell ref="D25:E25"/>
    <mergeCell ref="F25:I25"/>
    <mergeCell ref="J25:J26"/>
    <mergeCell ref="B27:C27"/>
    <mergeCell ref="A38:C38"/>
    <mergeCell ref="A30:C30"/>
    <mergeCell ref="A39:C39"/>
    <mergeCell ref="D39:E39"/>
    <mergeCell ref="F39:I39"/>
    <mergeCell ref="A33:C33"/>
    <mergeCell ref="B34:C34"/>
    <mergeCell ref="A37:C37"/>
    <mergeCell ref="B36:C36"/>
    <mergeCell ref="B35:C35"/>
  </mergeCells>
  <phoneticPr fontId="4"/>
  <printOptions horizontalCentered="1"/>
  <pageMargins left="0.59055118110236227" right="0.59055118110236227" top="0.59055118110236227" bottom="0.59055118110236227" header="0.31496062992125984" footer="0.31496062992125984"/>
  <pageSetup paperSize="9" scale="57" orientation="portrait" horizontalDpi="300" verticalDpi="300" r:id="rId1"/>
  <headerFooter>
    <oddFooter>&amp;P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I58"/>
  <sheetViews>
    <sheetView view="pageBreakPreview" zoomScale="85" zoomScaleNormal="100" zoomScaleSheetLayoutView="85" workbookViewId="0">
      <pane xSplit="2" ySplit="3" topLeftCell="C4" activePane="bottomRight" state="frozen"/>
      <selection activeCell="H6" sqref="H6:J6"/>
      <selection pane="topRight" activeCell="H6" sqref="H6:J6"/>
      <selection pane="bottomLeft" activeCell="H6" sqref="H6:J6"/>
      <selection pane="bottomRight" activeCell="AJ23" sqref="AJ23"/>
    </sheetView>
  </sheetViews>
  <sheetFormatPr defaultColWidth="9" defaultRowHeight="13.2" x14ac:dyDescent="0.2"/>
  <cols>
    <col min="1" max="1" width="3.77734375" style="49" customWidth="1"/>
    <col min="2" max="2" width="9.109375" style="49" customWidth="1"/>
    <col min="3" max="6" width="3.77734375" style="49" customWidth="1"/>
    <col min="7" max="7" width="47.6640625" style="49" customWidth="1"/>
    <col min="8" max="8" width="3.77734375" style="50" customWidth="1"/>
    <col min="9" max="10" width="9" style="49" hidden="1" customWidth="1"/>
    <col min="11" max="11" width="5" style="49" customWidth="1"/>
    <col min="12" max="12" width="3.77734375" style="50" customWidth="1"/>
    <col min="13" max="14" width="9" style="49" hidden="1" customWidth="1"/>
    <col min="15" max="15" width="5" style="49" customWidth="1"/>
    <col min="16" max="16" width="3.77734375" style="50" customWidth="1"/>
    <col min="17" max="18" width="9" style="49" hidden="1" customWidth="1"/>
    <col min="19" max="19" width="5" style="49" customWidth="1"/>
    <col min="20" max="20" width="3.77734375" style="50" customWidth="1"/>
    <col min="21" max="22" width="9" style="49" hidden="1" customWidth="1"/>
    <col min="23" max="23" width="5" style="49" customWidth="1"/>
    <col min="24" max="24" width="3.77734375" style="50" customWidth="1"/>
    <col min="25" max="26" width="9" style="49" hidden="1" customWidth="1"/>
    <col min="27" max="27" width="5" style="49" customWidth="1"/>
    <col min="28" max="28" width="3.77734375" style="50" customWidth="1"/>
    <col min="29" max="30" width="9" style="49" hidden="1" customWidth="1"/>
    <col min="31" max="31" width="5" style="49" customWidth="1"/>
    <col min="32" max="32" width="31.33203125" style="401" customWidth="1"/>
    <col min="33" max="33" width="9" style="49" hidden="1" customWidth="1"/>
    <col min="34" max="34" width="9" style="49" customWidth="1"/>
    <col min="35" max="16384" width="9" style="49"/>
  </cols>
  <sheetData>
    <row r="1" spans="1:33" ht="30" customHeight="1" x14ac:dyDescent="0.2">
      <c r="A1" s="261" t="s">
        <v>467</v>
      </c>
    </row>
    <row r="2" spans="1:33" s="144" customFormat="1" ht="24.75" customHeight="1" x14ac:dyDescent="0.2">
      <c r="A2" s="488" t="s">
        <v>32</v>
      </c>
      <c r="B2" s="490"/>
      <c r="C2" s="488" t="s">
        <v>33</v>
      </c>
      <c r="D2" s="489"/>
      <c r="E2" s="489"/>
      <c r="F2" s="489"/>
      <c r="G2" s="490"/>
      <c r="H2" s="523" t="s">
        <v>470</v>
      </c>
      <c r="I2" s="524"/>
      <c r="J2" s="524"/>
      <c r="K2" s="524"/>
      <c r="L2" s="524"/>
      <c r="M2" s="524"/>
      <c r="N2" s="524"/>
      <c r="O2" s="525"/>
      <c r="P2" s="523" t="s">
        <v>471</v>
      </c>
      <c r="Q2" s="524"/>
      <c r="R2" s="524"/>
      <c r="S2" s="524"/>
      <c r="T2" s="524"/>
      <c r="U2" s="524"/>
      <c r="V2" s="524"/>
      <c r="W2" s="525"/>
      <c r="X2" s="515" t="s">
        <v>472</v>
      </c>
      <c r="Y2" s="516"/>
      <c r="Z2" s="516"/>
      <c r="AA2" s="516"/>
      <c r="AB2" s="516"/>
      <c r="AC2" s="516"/>
      <c r="AD2" s="516"/>
      <c r="AE2" s="516"/>
      <c r="AF2" s="468" t="s">
        <v>505</v>
      </c>
      <c r="AG2" s="144" t="s">
        <v>64</v>
      </c>
    </row>
    <row r="3" spans="1:33" s="144" customFormat="1" ht="24.75" customHeight="1" x14ac:dyDescent="0.2">
      <c r="A3" s="518"/>
      <c r="B3" s="519"/>
      <c r="C3" s="518"/>
      <c r="D3" s="520"/>
      <c r="E3" s="520"/>
      <c r="F3" s="520"/>
      <c r="G3" s="519"/>
      <c r="H3" s="523" t="s">
        <v>34</v>
      </c>
      <c r="I3" s="524"/>
      <c r="J3" s="524"/>
      <c r="K3" s="525"/>
      <c r="L3" s="820" t="s">
        <v>35</v>
      </c>
      <c r="M3" s="584"/>
      <c r="N3" s="584"/>
      <c r="O3" s="583"/>
      <c r="P3" s="523" t="s">
        <v>34</v>
      </c>
      <c r="Q3" s="524"/>
      <c r="R3" s="524"/>
      <c r="S3" s="525"/>
      <c r="T3" s="820" t="s">
        <v>35</v>
      </c>
      <c r="U3" s="584"/>
      <c r="V3" s="584"/>
      <c r="W3" s="583"/>
      <c r="X3" s="523" t="s">
        <v>34</v>
      </c>
      <c r="Y3" s="524"/>
      <c r="Z3" s="524"/>
      <c r="AA3" s="525"/>
      <c r="AB3" s="820" t="s">
        <v>35</v>
      </c>
      <c r="AC3" s="584"/>
      <c r="AD3" s="584"/>
      <c r="AE3" s="584"/>
      <c r="AF3" s="468"/>
      <c r="AG3" s="144" t="s">
        <v>64</v>
      </c>
    </row>
    <row r="4" spans="1:33" ht="15" customHeight="1" x14ac:dyDescent="0.2">
      <c r="A4" s="472">
        <v>1</v>
      </c>
      <c r="B4" s="475" t="s">
        <v>314</v>
      </c>
      <c r="C4" s="45" t="s">
        <v>38</v>
      </c>
      <c r="D4" s="478" t="s">
        <v>315</v>
      </c>
      <c r="E4" s="478"/>
      <c r="F4" s="478"/>
      <c r="G4" s="478"/>
      <c r="H4" s="500"/>
      <c r="I4" s="497"/>
      <c r="J4" s="497"/>
      <c r="K4" s="503"/>
      <c r="L4" s="500"/>
      <c r="M4" s="497"/>
      <c r="N4" s="497"/>
      <c r="O4" s="503"/>
      <c r="P4" s="494" t="s">
        <v>71</v>
      </c>
      <c r="Q4" s="509"/>
      <c r="R4" s="509">
        <f>IF(P4="■",1,0)</f>
        <v>0</v>
      </c>
      <c r="S4" s="512" t="s">
        <v>61</v>
      </c>
      <c r="T4" s="494" t="s">
        <v>71</v>
      </c>
      <c r="U4" s="509"/>
      <c r="V4" s="509">
        <f>IF(T4="■",1,0)</f>
        <v>0</v>
      </c>
      <c r="W4" s="512" t="s">
        <v>61</v>
      </c>
      <c r="X4" s="494" t="s">
        <v>71</v>
      </c>
      <c r="Y4" s="509"/>
      <c r="Z4" s="509">
        <f>IF(X4="■",1,0)</f>
        <v>0</v>
      </c>
      <c r="AA4" s="512" t="s">
        <v>61</v>
      </c>
      <c r="AB4" s="494" t="s">
        <v>71</v>
      </c>
      <c r="AC4" s="509"/>
      <c r="AD4" s="509">
        <f>IF(AB4="■",1,0)</f>
        <v>0</v>
      </c>
      <c r="AE4" s="564" t="s">
        <v>61</v>
      </c>
      <c r="AF4" s="821"/>
      <c r="AG4" s="144" t="s">
        <v>417</v>
      </c>
    </row>
    <row r="5" spans="1:33" ht="15" customHeight="1" x14ac:dyDescent="0.2">
      <c r="A5" s="473"/>
      <c r="B5" s="476"/>
      <c r="C5" s="65" t="s">
        <v>124</v>
      </c>
      <c r="D5" s="484" t="s">
        <v>316</v>
      </c>
      <c r="E5" s="484"/>
      <c r="F5" s="484"/>
      <c r="G5" s="484"/>
      <c r="H5" s="501"/>
      <c r="I5" s="498"/>
      <c r="J5" s="498"/>
      <c r="K5" s="504"/>
      <c r="L5" s="501"/>
      <c r="M5" s="498"/>
      <c r="N5" s="498"/>
      <c r="O5" s="504"/>
      <c r="P5" s="495"/>
      <c r="Q5" s="510"/>
      <c r="R5" s="510"/>
      <c r="S5" s="513"/>
      <c r="T5" s="495"/>
      <c r="U5" s="510"/>
      <c r="V5" s="510"/>
      <c r="W5" s="513"/>
      <c r="X5" s="495"/>
      <c r="Y5" s="510"/>
      <c r="Z5" s="510"/>
      <c r="AA5" s="513"/>
      <c r="AB5" s="495"/>
      <c r="AC5" s="510"/>
      <c r="AD5" s="510"/>
      <c r="AE5" s="565"/>
      <c r="AF5" s="822"/>
    </row>
    <row r="6" spans="1:33" ht="15" customHeight="1" x14ac:dyDescent="0.2">
      <c r="A6" s="473"/>
      <c r="B6" s="476"/>
      <c r="C6" s="65"/>
      <c r="D6" s="52" t="s">
        <v>199</v>
      </c>
      <c r="E6" s="480" t="s">
        <v>423</v>
      </c>
      <c r="F6" s="480"/>
      <c r="G6" s="480"/>
      <c r="H6" s="501"/>
      <c r="I6" s="498"/>
      <c r="J6" s="498"/>
      <c r="K6" s="504"/>
      <c r="L6" s="501"/>
      <c r="M6" s="498"/>
      <c r="N6" s="498"/>
      <c r="O6" s="504"/>
      <c r="P6" s="495"/>
      <c r="Q6" s="510"/>
      <c r="R6" s="510"/>
      <c r="S6" s="513"/>
      <c r="T6" s="495"/>
      <c r="U6" s="510"/>
      <c r="V6" s="510"/>
      <c r="W6" s="513"/>
      <c r="X6" s="495"/>
      <c r="Y6" s="510"/>
      <c r="Z6" s="510"/>
      <c r="AA6" s="513"/>
      <c r="AB6" s="495"/>
      <c r="AC6" s="510"/>
      <c r="AD6" s="510"/>
      <c r="AE6" s="565"/>
      <c r="AF6" s="822"/>
    </row>
    <row r="7" spans="1:33" ht="15" customHeight="1" x14ac:dyDescent="0.2">
      <c r="A7" s="473"/>
      <c r="B7" s="476"/>
      <c r="C7" s="65"/>
      <c r="D7" s="52" t="s">
        <v>201</v>
      </c>
      <c r="E7" s="480" t="s">
        <v>317</v>
      </c>
      <c r="F7" s="480"/>
      <c r="G7" s="480"/>
      <c r="H7" s="501"/>
      <c r="I7" s="498"/>
      <c r="J7" s="498"/>
      <c r="K7" s="504"/>
      <c r="L7" s="501"/>
      <c r="M7" s="498"/>
      <c r="N7" s="498"/>
      <c r="O7" s="504"/>
      <c r="P7" s="495"/>
      <c r="Q7" s="510"/>
      <c r="R7" s="510"/>
      <c r="S7" s="513"/>
      <c r="T7" s="495"/>
      <c r="U7" s="510"/>
      <c r="V7" s="510"/>
      <c r="W7" s="513"/>
      <c r="X7" s="495"/>
      <c r="Y7" s="510"/>
      <c r="Z7" s="510"/>
      <c r="AA7" s="513"/>
      <c r="AB7" s="495"/>
      <c r="AC7" s="510"/>
      <c r="AD7" s="510"/>
      <c r="AE7" s="565"/>
      <c r="AF7" s="822"/>
    </row>
    <row r="8" spans="1:33" ht="15" customHeight="1" x14ac:dyDescent="0.2">
      <c r="A8" s="473"/>
      <c r="B8" s="476"/>
      <c r="C8" s="65"/>
      <c r="D8" s="52" t="s">
        <v>253</v>
      </c>
      <c r="E8" s="484" t="s">
        <v>449</v>
      </c>
      <c r="F8" s="484"/>
      <c r="G8" s="484"/>
      <c r="H8" s="501"/>
      <c r="I8" s="498"/>
      <c r="J8" s="498"/>
      <c r="K8" s="504"/>
      <c r="L8" s="501"/>
      <c r="M8" s="498"/>
      <c r="N8" s="498"/>
      <c r="O8" s="504"/>
      <c r="P8" s="495"/>
      <c r="Q8" s="510"/>
      <c r="R8" s="510"/>
      <c r="S8" s="513"/>
      <c r="T8" s="495"/>
      <c r="U8" s="510"/>
      <c r="V8" s="510"/>
      <c r="W8" s="513"/>
      <c r="X8" s="495"/>
      <c r="Y8" s="510"/>
      <c r="Z8" s="510"/>
      <c r="AA8" s="513"/>
      <c r="AB8" s="495"/>
      <c r="AC8" s="510"/>
      <c r="AD8" s="510"/>
      <c r="AE8" s="565"/>
      <c r="AF8" s="822"/>
    </row>
    <row r="9" spans="1:33" ht="15" customHeight="1" x14ac:dyDescent="0.2">
      <c r="A9" s="473"/>
      <c r="B9" s="476"/>
      <c r="C9" s="65"/>
      <c r="D9" s="52" t="s">
        <v>448</v>
      </c>
      <c r="E9" s="484" t="s">
        <v>447</v>
      </c>
      <c r="F9" s="484"/>
      <c r="G9" s="484"/>
      <c r="H9" s="501"/>
      <c r="I9" s="498"/>
      <c r="J9" s="498"/>
      <c r="K9" s="504"/>
      <c r="L9" s="501"/>
      <c r="M9" s="498"/>
      <c r="N9" s="498"/>
      <c r="O9" s="504"/>
      <c r="P9" s="495"/>
      <c r="Q9" s="510"/>
      <c r="R9" s="510"/>
      <c r="S9" s="513"/>
      <c r="T9" s="495"/>
      <c r="U9" s="510"/>
      <c r="V9" s="510"/>
      <c r="W9" s="513"/>
      <c r="X9" s="495"/>
      <c r="Y9" s="510"/>
      <c r="Z9" s="510"/>
      <c r="AA9" s="513"/>
      <c r="AB9" s="495"/>
      <c r="AC9" s="510"/>
      <c r="AD9" s="510"/>
      <c r="AE9" s="565"/>
      <c r="AF9" s="822"/>
    </row>
    <row r="10" spans="1:33" s="146" customFormat="1" ht="27.9" customHeight="1" x14ac:dyDescent="0.2">
      <c r="A10" s="473"/>
      <c r="B10" s="476"/>
      <c r="C10" s="160"/>
      <c r="D10" s="172" t="s">
        <v>445</v>
      </c>
      <c r="E10" s="554" t="s">
        <v>450</v>
      </c>
      <c r="F10" s="554"/>
      <c r="G10" s="554"/>
      <c r="H10" s="502"/>
      <c r="I10" s="499"/>
      <c r="J10" s="499"/>
      <c r="K10" s="505"/>
      <c r="L10" s="502"/>
      <c r="M10" s="499"/>
      <c r="N10" s="499"/>
      <c r="O10" s="505"/>
      <c r="P10" s="496"/>
      <c r="Q10" s="511"/>
      <c r="R10" s="511"/>
      <c r="S10" s="514"/>
      <c r="T10" s="496"/>
      <c r="U10" s="511"/>
      <c r="V10" s="511"/>
      <c r="W10" s="514"/>
      <c r="X10" s="496"/>
      <c r="Y10" s="511"/>
      <c r="Z10" s="511"/>
      <c r="AA10" s="514"/>
      <c r="AB10" s="496"/>
      <c r="AC10" s="511"/>
      <c r="AD10" s="511"/>
      <c r="AE10" s="566"/>
      <c r="AF10" s="823"/>
    </row>
    <row r="11" spans="1:33" ht="15" customHeight="1" x14ac:dyDescent="0.2">
      <c r="A11" s="473"/>
      <c r="B11" s="476"/>
      <c r="C11" s="45" t="s">
        <v>125</v>
      </c>
      <c r="D11" s="478" t="s">
        <v>318</v>
      </c>
      <c r="E11" s="478"/>
      <c r="F11" s="478"/>
      <c r="G11" s="478"/>
      <c r="H11" s="500"/>
      <c r="I11" s="497"/>
      <c r="J11" s="497"/>
      <c r="K11" s="503"/>
      <c r="L11" s="500"/>
      <c r="M11" s="497"/>
      <c r="N11" s="497"/>
      <c r="O11" s="503"/>
      <c r="P11" s="494" t="s">
        <v>71</v>
      </c>
      <c r="Q11" s="509"/>
      <c r="R11" s="509">
        <f>IF(P11="■",1,0)</f>
        <v>0</v>
      </c>
      <c r="S11" s="512" t="s">
        <v>61</v>
      </c>
      <c r="T11" s="494" t="s">
        <v>71</v>
      </c>
      <c r="U11" s="509"/>
      <c r="V11" s="509">
        <f>IF(T11="■",1,0)</f>
        <v>0</v>
      </c>
      <c r="W11" s="512" t="s">
        <v>61</v>
      </c>
      <c r="X11" s="494" t="s">
        <v>71</v>
      </c>
      <c r="Y11" s="509">
        <f>IF(X11="■",1,0)</f>
        <v>0</v>
      </c>
      <c r="Z11" s="509"/>
      <c r="AA11" s="512" t="s">
        <v>353</v>
      </c>
      <c r="AB11" s="494" t="s">
        <v>71</v>
      </c>
      <c r="AC11" s="509">
        <f>IF(AB11="■",1,0)</f>
        <v>0</v>
      </c>
      <c r="AD11" s="509"/>
      <c r="AE11" s="564" t="s">
        <v>353</v>
      </c>
      <c r="AF11" s="471"/>
    </row>
    <row r="12" spans="1:33" ht="15" customHeight="1" x14ac:dyDescent="0.2">
      <c r="A12" s="473"/>
      <c r="B12" s="476"/>
      <c r="C12" s="65" t="s">
        <v>124</v>
      </c>
      <c r="D12" s="484" t="s">
        <v>319</v>
      </c>
      <c r="E12" s="484"/>
      <c r="F12" s="484"/>
      <c r="G12" s="484"/>
      <c r="H12" s="501"/>
      <c r="I12" s="498"/>
      <c r="J12" s="498"/>
      <c r="K12" s="504"/>
      <c r="L12" s="501"/>
      <c r="M12" s="498"/>
      <c r="N12" s="498"/>
      <c r="O12" s="504"/>
      <c r="P12" s="495"/>
      <c r="Q12" s="510"/>
      <c r="R12" s="510"/>
      <c r="S12" s="513"/>
      <c r="T12" s="495"/>
      <c r="U12" s="510"/>
      <c r="V12" s="510"/>
      <c r="W12" s="513"/>
      <c r="X12" s="495"/>
      <c r="Y12" s="510"/>
      <c r="Z12" s="510"/>
      <c r="AA12" s="513"/>
      <c r="AB12" s="495"/>
      <c r="AC12" s="510"/>
      <c r="AD12" s="510"/>
      <c r="AE12" s="565"/>
      <c r="AF12" s="471"/>
    </row>
    <row r="13" spans="1:33" ht="15" customHeight="1" x14ac:dyDescent="0.2">
      <c r="A13" s="473"/>
      <c r="B13" s="476"/>
      <c r="C13" s="65"/>
      <c r="D13" s="52" t="s">
        <v>199</v>
      </c>
      <c r="E13" s="484" t="s">
        <v>320</v>
      </c>
      <c r="F13" s="484"/>
      <c r="G13" s="485"/>
      <c r="H13" s="501"/>
      <c r="I13" s="498"/>
      <c r="J13" s="498"/>
      <c r="K13" s="504"/>
      <c r="L13" s="501"/>
      <c r="M13" s="498"/>
      <c r="N13" s="498"/>
      <c r="O13" s="504"/>
      <c r="P13" s="495"/>
      <c r="Q13" s="510"/>
      <c r="R13" s="510"/>
      <c r="S13" s="513"/>
      <c r="T13" s="495"/>
      <c r="U13" s="510"/>
      <c r="V13" s="510"/>
      <c r="W13" s="513"/>
      <c r="X13" s="495"/>
      <c r="Y13" s="510"/>
      <c r="Z13" s="510"/>
      <c r="AA13" s="513"/>
      <c r="AB13" s="495"/>
      <c r="AC13" s="510"/>
      <c r="AD13" s="510"/>
      <c r="AE13" s="565"/>
      <c r="AF13" s="471"/>
    </row>
    <row r="14" spans="1:33" ht="40.950000000000003" customHeight="1" x14ac:dyDescent="0.2">
      <c r="A14" s="473"/>
      <c r="B14" s="476"/>
      <c r="C14" s="65"/>
      <c r="D14" s="52"/>
      <c r="E14" s="52" t="s">
        <v>321</v>
      </c>
      <c r="F14" s="484" t="s">
        <v>322</v>
      </c>
      <c r="G14" s="485"/>
      <c r="H14" s="501"/>
      <c r="I14" s="498"/>
      <c r="J14" s="498"/>
      <c r="K14" s="504"/>
      <c r="L14" s="501"/>
      <c r="M14" s="498"/>
      <c r="N14" s="498"/>
      <c r="O14" s="504"/>
      <c r="P14" s="495"/>
      <c r="Q14" s="510"/>
      <c r="R14" s="510"/>
      <c r="S14" s="513"/>
      <c r="T14" s="495"/>
      <c r="U14" s="510"/>
      <c r="V14" s="510"/>
      <c r="W14" s="513"/>
      <c r="X14" s="495"/>
      <c r="Y14" s="510"/>
      <c r="Z14" s="510"/>
      <c r="AA14" s="513"/>
      <c r="AB14" s="495"/>
      <c r="AC14" s="510"/>
      <c r="AD14" s="510"/>
      <c r="AE14" s="565"/>
      <c r="AF14" s="471"/>
    </row>
    <row r="15" spans="1:33" ht="27.9" customHeight="1" x14ac:dyDescent="0.2">
      <c r="A15" s="473"/>
      <c r="B15" s="476"/>
      <c r="C15" s="65"/>
      <c r="D15" s="52"/>
      <c r="E15" s="52" t="s">
        <v>359</v>
      </c>
      <c r="F15" s="484" t="s">
        <v>324</v>
      </c>
      <c r="G15" s="485"/>
      <c r="H15" s="501"/>
      <c r="I15" s="498"/>
      <c r="J15" s="498"/>
      <c r="K15" s="504"/>
      <c r="L15" s="501"/>
      <c r="M15" s="498"/>
      <c r="N15" s="498"/>
      <c r="O15" s="504"/>
      <c r="P15" s="495"/>
      <c r="Q15" s="510"/>
      <c r="R15" s="510"/>
      <c r="S15" s="513"/>
      <c r="T15" s="495"/>
      <c r="U15" s="510"/>
      <c r="V15" s="510"/>
      <c r="W15" s="513"/>
      <c r="X15" s="495"/>
      <c r="Y15" s="510"/>
      <c r="Z15" s="510"/>
      <c r="AA15" s="513"/>
      <c r="AB15" s="495"/>
      <c r="AC15" s="510"/>
      <c r="AD15" s="510"/>
      <c r="AE15" s="565"/>
      <c r="AF15" s="471"/>
    </row>
    <row r="16" spans="1:33" ht="27.9" customHeight="1" x14ac:dyDescent="0.2">
      <c r="A16" s="473"/>
      <c r="B16" s="476"/>
      <c r="C16" s="65"/>
      <c r="D16" s="52"/>
      <c r="E16" s="52" t="s">
        <v>325</v>
      </c>
      <c r="F16" s="484" t="s">
        <v>477</v>
      </c>
      <c r="G16" s="485"/>
      <c r="H16" s="501"/>
      <c r="I16" s="498"/>
      <c r="J16" s="498"/>
      <c r="K16" s="504"/>
      <c r="L16" s="501"/>
      <c r="M16" s="498"/>
      <c r="N16" s="498"/>
      <c r="O16" s="504"/>
      <c r="P16" s="495"/>
      <c r="Q16" s="510"/>
      <c r="R16" s="510"/>
      <c r="S16" s="513"/>
      <c r="T16" s="495"/>
      <c r="U16" s="510"/>
      <c r="V16" s="510"/>
      <c r="W16" s="513"/>
      <c r="X16" s="495"/>
      <c r="Y16" s="510"/>
      <c r="Z16" s="510"/>
      <c r="AA16" s="513"/>
      <c r="AB16" s="495"/>
      <c r="AC16" s="510"/>
      <c r="AD16" s="510"/>
      <c r="AE16" s="565"/>
      <c r="AF16" s="471"/>
    </row>
    <row r="17" spans="1:32" ht="28.95" customHeight="1" x14ac:dyDescent="0.2">
      <c r="A17" s="473"/>
      <c r="B17" s="476"/>
      <c r="C17" s="65"/>
      <c r="D17" s="52"/>
      <c r="E17" s="52" t="s">
        <v>326</v>
      </c>
      <c r="F17" s="484" t="s">
        <v>327</v>
      </c>
      <c r="G17" s="485"/>
      <c r="H17" s="501"/>
      <c r="I17" s="498"/>
      <c r="J17" s="498"/>
      <c r="K17" s="504"/>
      <c r="L17" s="501"/>
      <c r="M17" s="498"/>
      <c r="N17" s="498"/>
      <c r="O17" s="504"/>
      <c r="P17" s="495"/>
      <c r="Q17" s="510"/>
      <c r="R17" s="510"/>
      <c r="S17" s="513"/>
      <c r="T17" s="495"/>
      <c r="U17" s="510"/>
      <c r="V17" s="510"/>
      <c r="W17" s="513"/>
      <c r="X17" s="495"/>
      <c r="Y17" s="510"/>
      <c r="Z17" s="510"/>
      <c r="AA17" s="513"/>
      <c r="AB17" s="495"/>
      <c r="AC17" s="510"/>
      <c r="AD17" s="510"/>
      <c r="AE17" s="565"/>
      <c r="AF17" s="471"/>
    </row>
    <row r="18" spans="1:32" ht="41.1" customHeight="1" x14ac:dyDescent="0.2">
      <c r="A18" s="473"/>
      <c r="B18" s="476"/>
      <c r="C18" s="65"/>
      <c r="D18" s="52"/>
      <c r="E18" s="52" t="s">
        <v>328</v>
      </c>
      <c r="F18" s="484" t="s">
        <v>329</v>
      </c>
      <c r="G18" s="485"/>
      <c r="H18" s="501"/>
      <c r="I18" s="498"/>
      <c r="J18" s="498"/>
      <c r="K18" s="504"/>
      <c r="L18" s="501"/>
      <c r="M18" s="498"/>
      <c r="N18" s="498"/>
      <c r="O18" s="504"/>
      <c r="P18" s="495"/>
      <c r="Q18" s="510"/>
      <c r="R18" s="510"/>
      <c r="S18" s="513"/>
      <c r="T18" s="495"/>
      <c r="U18" s="510"/>
      <c r="V18" s="510"/>
      <c r="W18" s="513"/>
      <c r="X18" s="495"/>
      <c r="Y18" s="510"/>
      <c r="Z18" s="510"/>
      <c r="AA18" s="513"/>
      <c r="AB18" s="495"/>
      <c r="AC18" s="510"/>
      <c r="AD18" s="510"/>
      <c r="AE18" s="565"/>
      <c r="AF18" s="471"/>
    </row>
    <row r="19" spans="1:32" ht="15" customHeight="1" x14ac:dyDescent="0.2">
      <c r="A19" s="473"/>
      <c r="B19" s="476"/>
      <c r="C19" s="65"/>
      <c r="D19" s="52" t="s">
        <v>201</v>
      </c>
      <c r="E19" s="484" t="s">
        <v>330</v>
      </c>
      <c r="F19" s="484"/>
      <c r="G19" s="484"/>
      <c r="H19" s="501"/>
      <c r="I19" s="498"/>
      <c r="J19" s="498"/>
      <c r="K19" s="504"/>
      <c r="L19" s="501"/>
      <c r="M19" s="498"/>
      <c r="N19" s="498"/>
      <c r="O19" s="504"/>
      <c r="P19" s="495"/>
      <c r="Q19" s="510"/>
      <c r="R19" s="510"/>
      <c r="S19" s="513"/>
      <c r="T19" s="495"/>
      <c r="U19" s="510"/>
      <c r="V19" s="510"/>
      <c r="W19" s="513"/>
      <c r="X19" s="495"/>
      <c r="Y19" s="510"/>
      <c r="Z19" s="510"/>
      <c r="AA19" s="513"/>
      <c r="AB19" s="495"/>
      <c r="AC19" s="510"/>
      <c r="AD19" s="510"/>
      <c r="AE19" s="565"/>
      <c r="AF19" s="471"/>
    </row>
    <row r="20" spans="1:32" ht="27.9" customHeight="1" x14ac:dyDescent="0.2">
      <c r="A20" s="473"/>
      <c r="B20" s="476"/>
      <c r="C20" s="65"/>
      <c r="D20" s="52"/>
      <c r="E20" s="52" t="s">
        <v>331</v>
      </c>
      <c r="F20" s="484" t="s">
        <v>332</v>
      </c>
      <c r="G20" s="485"/>
      <c r="H20" s="501"/>
      <c r="I20" s="498"/>
      <c r="J20" s="498"/>
      <c r="K20" s="504"/>
      <c r="L20" s="501"/>
      <c r="M20" s="498"/>
      <c r="N20" s="498"/>
      <c r="O20" s="504"/>
      <c r="P20" s="495"/>
      <c r="Q20" s="510"/>
      <c r="R20" s="510"/>
      <c r="S20" s="513"/>
      <c r="T20" s="495"/>
      <c r="U20" s="510"/>
      <c r="V20" s="510"/>
      <c r="W20" s="513"/>
      <c r="X20" s="495"/>
      <c r="Y20" s="510"/>
      <c r="Z20" s="510"/>
      <c r="AA20" s="513"/>
      <c r="AB20" s="495"/>
      <c r="AC20" s="510"/>
      <c r="AD20" s="510"/>
      <c r="AE20" s="565"/>
      <c r="AF20" s="471"/>
    </row>
    <row r="21" spans="1:32" ht="41.1" customHeight="1" x14ac:dyDescent="0.2">
      <c r="A21" s="473"/>
      <c r="B21" s="476"/>
      <c r="C21" s="65"/>
      <c r="D21" s="52"/>
      <c r="E21" s="52" t="s">
        <v>323</v>
      </c>
      <c r="F21" s="484" t="s">
        <v>333</v>
      </c>
      <c r="G21" s="485"/>
      <c r="H21" s="501"/>
      <c r="I21" s="498"/>
      <c r="J21" s="498"/>
      <c r="K21" s="504"/>
      <c r="L21" s="501"/>
      <c r="M21" s="498"/>
      <c r="N21" s="498"/>
      <c r="O21" s="504"/>
      <c r="P21" s="495"/>
      <c r="Q21" s="510"/>
      <c r="R21" s="510"/>
      <c r="S21" s="513"/>
      <c r="T21" s="495"/>
      <c r="U21" s="510"/>
      <c r="V21" s="510"/>
      <c r="W21" s="513"/>
      <c r="X21" s="495"/>
      <c r="Y21" s="510"/>
      <c r="Z21" s="510"/>
      <c r="AA21" s="513"/>
      <c r="AB21" s="495"/>
      <c r="AC21" s="510"/>
      <c r="AD21" s="510"/>
      <c r="AE21" s="565"/>
      <c r="AF21" s="471"/>
    </row>
    <row r="22" spans="1:32" ht="28.2" customHeight="1" x14ac:dyDescent="0.2">
      <c r="A22" s="473"/>
      <c r="B22" s="476"/>
      <c r="C22" s="65"/>
      <c r="D22" s="52"/>
      <c r="E22" s="52" t="s">
        <v>325</v>
      </c>
      <c r="F22" s="484" t="s">
        <v>334</v>
      </c>
      <c r="G22" s="485"/>
      <c r="H22" s="501"/>
      <c r="I22" s="498"/>
      <c r="J22" s="498"/>
      <c r="K22" s="504"/>
      <c r="L22" s="501"/>
      <c r="M22" s="498"/>
      <c r="N22" s="498"/>
      <c r="O22" s="504"/>
      <c r="P22" s="495"/>
      <c r="Q22" s="510"/>
      <c r="R22" s="510"/>
      <c r="S22" s="513"/>
      <c r="T22" s="495"/>
      <c r="U22" s="510"/>
      <c r="V22" s="510"/>
      <c r="W22" s="513"/>
      <c r="X22" s="495"/>
      <c r="Y22" s="510"/>
      <c r="Z22" s="510"/>
      <c r="AA22" s="513"/>
      <c r="AB22" s="495"/>
      <c r="AC22" s="510"/>
      <c r="AD22" s="510"/>
      <c r="AE22" s="565"/>
      <c r="AF22" s="471"/>
    </row>
    <row r="23" spans="1:32" ht="79.95" customHeight="1" x14ac:dyDescent="0.2">
      <c r="A23" s="473"/>
      <c r="B23" s="476"/>
      <c r="C23" s="65"/>
      <c r="D23" s="52"/>
      <c r="E23" s="52" t="s">
        <v>415</v>
      </c>
      <c r="F23" s="480" t="s">
        <v>451</v>
      </c>
      <c r="G23" s="481"/>
      <c r="H23" s="501"/>
      <c r="I23" s="498"/>
      <c r="J23" s="498"/>
      <c r="K23" s="504"/>
      <c r="L23" s="501"/>
      <c r="M23" s="498"/>
      <c r="N23" s="498"/>
      <c r="O23" s="504"/>
      <c r="P23" s="495"/>
      <c r="Q23" s="510"/>
      <c r="R23" s="510"/>
      <c r="S23" s="513"/>
      <c r="T23" s="495"/>
      <c r="U23" s="510"/>
      <c r="V23" s="510"/>
      <c r="W23" s="513"/>
      <c r="X23" s="495"/>
      <c r="Y23" s="510"/>
      <c r="Z23" s="510"/>
      <c r="AA23" s="513"/>
      <c r="AB23" s="495"/>
      <c r="AC23" s="510"/>
      <c r="AD23" s="510"/>
      <c r="AE23" s="565"/>
      <c r="AF23" s="471"/>
    </row>
    <row r="24" spans="1:32" ht="52.95" customHeight="1" x14ac:dyDescent="0.2">
      <c r="A24" s="474"/>
      <c r="B24" s="477"/>
      <c r="C24" s="66"/>
      <c r="D24" s="117"/>
      <c r="E24" s="117" t="s">
        <v>416</v>
      </c>
      <c r="F24" s="554" t="s">
        <v>452</v>
      </c>
      <c r="G24" s="785"/>
      <c r="H24" s="502"/>
      <c r="I24" s="499"/>
      <c r="J24" s="499"/>
      <c r="K24" s="505"/>
      <c r="L24" s="502"/>
      <c r="M24" s="499"/>
      <c r="N24" s="499"/>
      <c r="O24" s="505"/>
      <c r="P24" s="496"/>
      <c r="Q24" s="511"/>
      <c r="R24" s="511"/>
      <c r="S24" s="514"/>
      <c r="T24" s="496"/>
      <c r="U24" s="511"/>
      <c r="V24" s="511"/>
      <c r="W24" s="514"/>
      <c r="X24" s="496"/>
      <c r="Y24" s="511"/>
      <c r="Z24" s="511"/>
      <c r="AA24" s="514"/>
      <c r="AB24" s="496"/>
      <c r="AC24" s="511"/>
      <c r="AD24" s="511"/>
      <c r="AE24" s="566"/>
      <c r="AF24" s="471"/>
    </row>
    <row r="25" spans="1:32" ht="15" customHeight="1" x14ac:dyDescent="0.2">
      <c r="A25" s="473">
        <v>1</v>
      </c>
      <c r="B25" s="476" t="s">
        <v>468</v>
      </c>
      <c r="C25" s="45" t="s">
        <v>129</v>
      </c>
      <c r="D25" s="621" t="s">
        <v>335</v>
      </c>
      <c r="E25" s="621"/>
      <c r="F25" s="621"/>
      <c r="G25" s="800"/>
      <c r="H25" s="813"/>
      <c r="I25" s="811"/>
      <c r="J25" s="811"/>
      <c r="K25" s="625"/>
      <c r="L25" s="813"/>
      <c r="M25" s="811"/>
      <c r="N25" s="811"/>
      <c r="O25" s="625"/>
      <c r="P25" s="805" t="s">
        <v>71</v>
      </c>
      <c r="Q25" s="808"/>
      <c r="R25" s="808">
        <f>IF(P25="■",1,0)</f>
        <v>0</v>
      </c>
      <c r="S25" s="633" t="s">
        <v>410</v>
      </c>
      <c r="T25" s="805" t="s">
        <v>71</v>
      </c>
      <c r="U25" s="808"/>
      <c r="V25" s="808">
        <f>IF(T25="■",1,0)</f>
        <v>0</v>
      </c>
      <c r="W25" s="633" t="s">
        <v>410</v>
      </c>
      <c r="X25" s="805" t="s">
        <v>71</v>
      </c>
      <c r="Y25" s="808"/>
      <c r="Z25" s="808">
        <f>IF(X25="■",1,0)</f>
        <v>0</v>
      </c>
      <c r="AA25" s="633" t="s">
        <v>410</v>
      </c>
      <c r="AB25" s="805" t="s">
        <v>71</v>
      </c>
      <c r="AC25" s="808"/>
      <c r="AD25" s="808">
        <f>IF(AB25="■",1,0)</f>
        <v>0</v>
      </c>
      <c r="AE25" s="633" t="s">
        <v>410</v>
      </c>
      <c r="AF25" s="471"/>
    </row>
    <row r="26" spans="1:32" ht="54" customHeight="1" x14ac:dyDescent="0.2">
      <c r="A26" s="473"/>
      <c r="B26" s="476"/>
      <c r="C26" s="75"/>
      <c r="D26" s="480" t="s">
        <v>461</v>
      </c>
      <c r="E26" s="480"/>
      <c r="F26" s="480"/>
      <c r="G26" s="481"/>
      <c r="H26" s="816"/>
      <c r="I26" s="815"/>
      <c r="J26" s="815"/>
      <c r="K26" s="691"/>
      <c r="L26" s="816"/>
      <c r="M26" s="815"/>
      <c r="N26" s="815"/>
      <c r="O26" s="691"/>
      <c r="P26" s="806"/>
      <c r="Q26" s="809"/>
      <c r="R26" s="809"/>
      <c r="S26" s="713"/>
      <c r="T26" s="806"/>
      <c r="U26" s="809"/>
      <c r="V26" s="809"/>
      <c r="W26" s="713"/>
      <c r="X26" s="806"/>
      <c r="Y26" s="809"/>
      <c r="Z26" s="809"/>
      <c r="AA26" s="713"/>
      <c r="AB26" s="806"/>
      <c r="AC26" s="809"/>
      <c r="AD26" s="809"/>
      <c r="AE26" s="713"/>
      <c r="AF26" s="471"/>
    </row>
    <row r="27" spans="1:32" ht="15" customHeight="1" x14ac:dyDescent="0.2">
      <c r="A27" s="473"/>
      <c r="B27" s="476"/>
      <c r="C27" s="75"/>
      <c r="D27" s="173" t="s">
        <v>199</v>
      </c>
      <c r="E27" s="480" t="s">
        <v>306</v>
      </c>
      <c r="F27" s="480"/>
      <c r="G27" s="481"/>
      <c r="H27" s="816"/>
      <c r="I27" s="815"/>
      <c r="J27" s="815"/>
      <c r="K27" s="691"/>
      <c r="L27" s="816"/>
      <c r="M27" s="815"/>
      <c r="N27" s="815"/>
      <c r="O27" s="691"/>
      <c r="P27" s="806"/>
      <c r="Q27" s="809"/>
      <c r="R27" s="809"/>
      <c r="S27" s="713"/>
      <c r="T27" s="806"/>
      <c r="U27" s="809"/>
      <c r="V27" s="809"/>
      <c r="W27" s="713"/>
      <c r="X27" s="806"/>
      <c r="Y27" s="809"/>
      <c r="Z27" s="809"/>
      <c r="AA27" s="713"/>
      <c r="AB27" s="806"/>
      <c r="AC27" s="809"/>
      <c r="AD27" s="809"/>
      <c r="AE27" s="713"/>
      <c r="AF27" s="471"/>
    </row>
    <row r="28" spans="1:32" ht="15" customHeight="1" x14ac:dyDescent="0.2">
      <c r="A28" s="473"/>
      <c r="B28" s="476"/>
      <c r="C28" s="75"/>
      <c r="D28" s="173" t="s">
        <v>428</v>
      </c>
      <c r="E28" s="480" t="s">
        <v>307</v>
      </c>
      <c r="F28" s="480"/>
      <c r="G28" s="481"/>
      <c r="H28" s="816"/>
      <c r="I28" s="815"/>
      <c r="J28" s="815"/>
      <c r="K28" s="691"/>
      <c r="L28" s="816"/>
      <c r="M28" s="815"/>
      <c r="N28" s="815"/>
      <c r="O28" s="691"/>
      <c r="P28" s="806"/>
      <c r="Q28" s="809"/>
      <c r="R28" s="809"/>
      <c r="S28" s="713"/>
      <c r="T28" s="806"/>
      <c r="U28" s="809"/>
      <c r="V28" s="809"/>
      <c r="W28" s="713"/>
      <c r="X28" s="806"/>
      <c r="Y28" s="809"/>
      <c r="Z28" s="809"/>
      <c r="AA28" s="713"/>
      <c r="AB28" s="806"/>
      <c r="AC28" s="809"/>
      <c r="AD28" s="809"/>
      <c r="AE28" s="713"/>
      <c r="AF28" s="471"/>
    </row>
    <row r="29" spans="1:32" ht="15" customHeight="1" x14ac:dyDescent="0.2">
      <c r="A29" s="473"/>
      <c r="B29" s="476"/>
      <c r="C29" s="75"/>
      <c r="D29" s="173" t="s">
        <v>253</v>
      </c>
      <c r="E29" s="480" t="s">
        <v>308</v>
      </c>
      <c r="F29" s="480"/>
      <c r="G29" s="481"/>
      <c r="H29" s="816"/>
      <c r="I29" s="815"/>
      <c r="J29" s="815"/>
      <c r="K29" s="691"/>
      <c r="L29" s="816"/>
      <c r="M29" s="815"/>
      <c r="N29" s="815"/>
      <c r="O29" s="691"/>
      <c r="P29" s="806"/>
      <c r="Q29" s="809"/>
      <c r="R29" s="809"/>
      <c r="S29" s="713"/>
      <c r="T29" s="806"/>
      <c r="U29" s="809"/>
      <c r="V29" s="809"/>
      <c r="W29" s="713"/>
      <c r="X29" s="806"/>
      <c r="Y29" s="809"/>
      <c r="Z29" s="809"/>
      <c r="AA29" s="713"/>
      <c r="AB29" s="806"/>
      <c r="AC29" s="809"/>
      <c r="AD29" s="809"/>
      <c r="AE29" s="713"/>
      <c r="AF29" s="471"/>
    </row>
    <row r="30" spans="1:32" ht="15" customHeight="1" x14ac:dyDescent="0.2">
      <c r="A30" s="473"/>
      <c r="B30" s="476"/>
      <c r="C30" s="75"/>
      <c r="D30" s="173" t="s">
        <v>429</v>
      </c>
      <c r="E30" s="480" t="s">
        <v>309</v>
      </c>
      <c r="F30" s="480"/>
      <c r="G30" s="481"/>
      <c r="H30" s="816"/>
      <c r="I30" s="815"/>
      <c r="J30" s="815"/>
      <c r="K30" s="691"/>
      <c r="L30" s="816"/>
      <c r="M30" s="815"/>
      <c r="N30" s="815"/>
      <c r="O30" s="691"/>
      <c r="P30" s="806"/>
      <c r="Q30" s="809"/>
      <c r="R30" s="809"/>
      <c r="S30" s="713"/>
      <c r="T30" s="806"/>
      <c r="U30" s="809"/>
      <c r="V30" s="809"/>
      <c r="W30" s="713"/>
      <c r="X30" s="806"/>
      <c r="Y30" s="809"/>
      <c r="Z30" s="809"/>
      <c r="AA30" s="713"/>
      <c r="AB30" s="806"/>
      <c r="AC30" s="809"/>
      <c r="AD30" s="809"/>
      <c r="AE30" s="713"/>
      <c r="AF30" s="471"/>
    </row>
    <row r="31" spans="1:32" ht="15" customHeight="1" x14ac:dyDescent="0.2">
      <c r="A31" s="473"/>
      <c r="B31" s="476"/>
      <c r="C31" s="75"/>
      <c r="D31" s="173" t="s">
        <v>348</v>
      </c>
      <c r="E31" s="480" t="s">
        <v>310</v>
      </c>
      <c r="F31" s="480"/>
      <c r="G31" s="481"/>
      <c r="H31" s="816"/>
      <c r="I31" s="815"/>
      <c r="J31" s="815"/>
      <c r="K31" s="691"/>
      <c r="L31" s="816"/>
      <c r="M31" s="815"/>
      <c r="N31" s="815"/>
      <c r="O31" s="691"/>
      <c r="P31" s="806"/>
      <c r="Q31" s="809"/>
      <c r="R31" s="809"/>
      <c r="S31" s="713"/>
      <c r="T31" s="806"/>
      <c r="U31" s="809"/>
      <c r="V31" s="809"/>
      <c r="W31" s="713"/>
      <c r="X31" s="806"/>
      <c r="Y31" s="809"/>
      <c r="Z31" s="809"/>
      <c r="AA31" s="713"/>
      <c r="AB31" s="806"/>
      <c r="AC31" s="809"/>
      <c r="AD31" s="809"/>
      <c r="AE31" s="713"/>
      <c r="AF31" s="471"/>
    </row>
    <row r="32" spans="1:32" ht="3.75" customHeight="1" x14ac:dyDescent="0.2">
      <c r="A32" s="473"/>
      <c r="B32" s="476"/>
      <c r="C32" s="75"/>
      <c r="D32" s="173"/>
      <c r="E32" s="240"/>
      <c r="F32" s="240"/>
      <c r="G32" s="241"/>
      <c r="H32" s="816"/>
      <c r="I32" s="815"/>
      <c r="J32" s="815"/>
      <c r="K32" s="691"/>
      <c r="L32" s="816"/>
      <c r="M32" s="815"/>
      <c r="N32" s="815"/>
      <c r="O32" s="691"/>
      <c r="P32" s="806"/>
      <c r="Q32" s="809"/>
      <c r="R32" s="809"/>
      <c r="S32" s="713"/>
      <c r="T32" s="806"/>
      <c r="U32" s="809"/>
      <c r="V32" s="809"/>
      <c r="W32" s="713"/>
      <c r="X32" s="806"/>
      <c r="Y32" s="809"/>
      <c r="Z32" s="809"/>
      <c r="AA32" s="713"/>
      <c r="AB32" s="806"/>
      <c r="AC32" s="809"/>
      <c r="AD32" s="809"/>
      <c r="AE32" s="713"/>
      <c r="AF32" s="471"/>
    </row>
    <row r="33" spans="1:32" ht="27.9" customHeight="1" x14ac:dyDescent="0.2">
      <c r="A33" s="473"/>
      <c r="B33" s="476"/>
      <c r="C33" s="65"/>
      <c r="D33" s="480" t="s">
        <v>462</v>
      </c>
      <c r="E33" s="480"/>
      <c r="F33" s="480"/>
      <c r="G33" s="481"/>
      <c r="H33" s="816"/>
      <c r="I33" s="815"/>
      <c r="J33" s="815"/>
      <c r="K33" s="691"/>
      <c r="L33" s="816"/>
      <c r="M33" s="815"/>
      <c r="N33" s="815"/>
      <c r="O33" s="691"/>
      <c r="P33" s="806"/>
      <c r="Q33" s="809"/>
      <c r="R33" s="809"/>
      <c r="S33" s="713"/>
      <c r="T33" s="806"/>
      <c r="U33" s="809"/>
      <c r="V33" s="809"/>
      <c r="W33" s="713"/>
      <c r="X33" s="806"/>
      <c r="Y33" s="809"/>
      <c r="Z33" s="809"/>
      <c r="AA33" s="713"/>
      <c r="AB33" s="806"/>
      <c r="AC33" s="809"/>
      <c r="AD33" s="809"/>
      <c r="AE33" s="713"/>
      <c r="AF33" s="471"/>
    </row>
    <row r="34" spans="1:32" ht="41.1" customHeight="1" x14ac:dyDescent="0.2">
      <c r="A34" s="473"/>
      <c r="B34" s="476"/>
      <c r="C34" s="65"/>
      <c r="D34" s="171" t="s">
        <v>236</v>
      </c>
      <c r="E34" s="480" t="s">
        <v>336</v>
      </c>
      <c r="F34" s="480"/>
      <c r="G34" s="481"/>
      <c r="H34" s="816"/>
      <c r="I34" s="815"/>
      <c r="J34" s="815"/>
      <c r="K34" s="691"/>
      <c r="L34" s="816"/>
      <c r="M34" s="815"/>
      <c r="N34" s="815"/>
      <c r="O34" s="691"/>
      <c r="P34" s="806"/>
      <c r="Q34" s="809"/>
      <c r="R34" s="809"/>
      <c r="S34" s="713"/>
      <c r="T34" s="806"/>
      <c r="U34" s="809"/>
      <c r="V34" s="809"/>
      <c r="W34" s="713"/>
      <c r="X34" s="806"/>
      <c r="Y34" s="809"/>
      <c r="Z34" s="809"/>
      <c r="AA34" s="713"/>
      <c r="AB34" s="806"/>
      <c r="AC34" s="809"/>
      <c r="AD34" s="809"/>
      <c r="AE34" s="713"/>
      <c r="AF34" s="471"/>
    </row>
    <row r="35" spans="1:32" ht="41.1" customHeight="1" x14ac:dyDescent="0.2">
      <c r="A35" s="474"/>
      <c r="B35" s="477"/>
      <c r="C35" s="66"/>
      <c r="D35" s="172" t="s">
        <v>337</v>
      </c>
      <c r="E35" s="554" t="s">
        <v>338</v>
      </c>
      <c r="F35" s="554"/>
      <c r="G35" s="785"/>
      <c r="H35" s="814"/>
      <c r="I35" s="812"/>
      <c r="J35" s="812"/>
      <c r="K35" s="626"/>
      <c r="L35" s="814"/>
      <c r="M35" s="812"/>
      <c r="N35" s="812"/>
      <c r="O35" s="626"/>
      <c r="P35" s="807"/>
      <c r="Q35" s="810"/>
      <c r="R35" s="810"/>
      <c r="S35" s="634"/>
      <c r="T35" s="807"/>
      <c r="U35" s="810"/>
      <c r="V35" s="810"/>
      <c r="W35" s="634"/>
      <c r="X35" s="807"/>
      <c r="Y35" s="810"/>
      <c r="Z35" s="810"/>
      <c r="AA35" s="634"/>
      <c r="AB35" s="807"/>
      <c r="AC35" s="810"/>
      <c r="AD35" s="810"/>
      <c r="AE35" s="634"/>
      <c r="AF35" s="471"/>
    </row>
    <row r="36" spans="1:32" s="158" customFormat="1" ht="15" customHeight="1" x14ac:dyDescent="0.2">
      <c r="A36" s="472">
        <v>2</v>
      </c>
      <c r="B36" s="475" t="s">
        <v>339</v>
      </c>
      <c r="C36" s="155" t="s">
        <v>38</v>
      </c>
      <c r="D36" s="621" t="s">
        <v>340</v>
      </c>
      <c r="E36" s="621"/>
      <c r="F36" s="621"/>
      <c r="G36" s="800"/>
      <c r="H36" s="813"/>
      <c r="I36" s="811"/>
      <c r="J36" s="811"/>
      <c r="K36" s="625"/>
      <c r="L36" s="813"/>
      <c r="M36" s="811"/>
      <c r="N36" s="811"/>
      <c r="O36" s="625"/>
      <c r="P36" s="805" t="s">
        <v>71</v>
      </c>
      <c r="Q36" s="808"/>
      <c r="R36" s="808">
        <f>IF(P36="■",1,0)</f>
        <v>0</v>
      </c>
      <c r="S36" s="633" t="s">
        <v>410</v>
      </c>
      <c r="T36" s="805" t="s">
        <v>71</v>
      </c>
      <c r="U36" s="808"/>
      <c r="V36" s="808">
        <f>IF(T36="■",1,0)</f>
        <v>0</v>
      </c>
      <c r="W36" s="633" t="s">
        <v>410</v>
      </c>
      <c r="X36" s="805" t="s">
        <v>71</v>
      </c>
      <c r="Y36" s="808">
        <f>IF(X36="■",1,0)</f>
        <v>0</v>
      </c>
      <c r="Z36" s="808"/>
      <c r="AA36" s="633" t="s">
        <v>353</v>
      </c>
      <c r="AB36" s="805" t="s">
        <v>71</v>
      </c>
      <c r="AC36" s="808">
        <f>IF(AB36="■",1,0)</f>
        <v>0</v>
      </c>
      <c r="AD36" s="808"/>
      <c r="AE36" s="633" t="s">
        <v>353</v>
      </c>
      <c r="AF36" s="617"/>
    </row>
    <row r="37" spans="1:32" s="158" customFormat="1" ht="54" customHeight="1" x14ac:dyDescent="0.2">
      <c r="A37" s="473"/>
      <c r="B37" s="476"/>
      <c r="C37" s="159"/>
      <c r="D37" s="554" t="s">
        <v>341</v>
      </c>
      <c r="E37" s="554"/>
      <c r="F37" s="554"/>
      <c r="G37" s="785"/>
      <c r="H37" s="814"/>
      <c r="I37" s="812"/>
      <c r="J37" s="812"/>
      <c r="K37" s="626"/>
      <c r="L37" s="814"/>
      <c r="M37" s="812"/>
      <c r="N37" s="812"/>
      <c r="O37" s="626"/>
      <c r="P37" s="807"/>
      <c r="Q37" s="810"/>
      <c r="R37" s="810"/>
      <c r="S37" s="634"/>
      <c r="T37" s="807"/>
      <c r="U37" s="810"/>
      <c r="V37" s="810"/>
      <c r="W37" s="634"/>
      <c r="X37" s="807"/>
      <c r="Y37" s="810"/>
      <c r="Z37" s="810"/>
      <c r="AA37" s="634"/>
      <c r="AB37" s="807"/>
      <c r="AC37" s="810"/>
      <c r="AD37" s="810"/>
      <c r="AE37" s="634"/>
      <c r="AF37" s="617"/>
    </row>
    <row r="38" spans="1:32" ht="15" customHeight="1" x14ac:dyDescent="0.2">
      <c r="A38" s="473"/>
      <c r="B38" s="476"/>
      <c r="C38" s="45" t="s">
        <v>125</v>
      </c>
      <c r="D38" s="478" t="s">
        <v>342</v>
      </c>
      <c r="E38" s="478"/>
      <c r="F38" s="478"/>
      <c r="G38" s="479"/>
      <c r="H38" s="813"/>
      <c r="I38" s="811"/>
      <c r="J38" s="811"/>
      <c r="K38" s="625"/>
      <c r="L38" s="813"/>
      <c r="M38" s="811"/>
      <c r="N38" s="811"/>
      <c r="O38" s="625"/>
      <c r="P38" s="805" t="s">
        <v>71</v>
      </c>
      <c r="Q38" s="808"/>
      <c r="R38" s="808">
        <f>IF(P38="■",1,0)</f>
        <v>0</v>
      </c>
      <c r="S38" s="633" t="s">
        <v>410</v>
      </c>
      <c r="T38" s="805" t="s">
        <v>71</v>
      </c>
      <c r="U38" s="808"/>
      <c r="V38" s="808">
        <f>IF(T38="■",1,0)</f>
        <v>0</v>
      </c>
      <c r="W38" s="633" t="s">
        <v>410</v>
      </c>
      <c r="X38" s="494" t="s">
        <v>71</v>
      </c>
      <c r="Y38" s="509">
        <f>IF(X38="■",1,0)</f>
        <v>0</v>
      </c>
      <c r="Z38" s="509"/>
      <c r="AA38" s="564" t="s">
        <v>353</v>
      </c>
      <c r="AB38" s="494" t="s">
        <v>71</v>
      </c>
      <c r="AC38" s="509">
        <f>IF(AB38="■",1,0)</f>
        <v>0</v>
      </c>
      <c r="AD38" s="509"/>
      <c r="AE38" s="564" t="s">
        <v>353</v>
      </c>
      <c r="AF38" s="471"/>
    </row>
    <row r="39" spans="1:32" ht="40.200000000000003" customHeight="1" x14ac:dyDescent="0.2">
      <c r="A39" s="474"/>
      <c r="B39" s="477"/>
      <c r="C39" s="66"/>
      <c r="D39" s="482" t="s">
        <v>343</v>
      </c>
      <c r="E39" s="482"/>
      <c r="F39" s="482"/>
      <c r="G39" s="483"/>
      <c r="H39" s="814"/>
      <c r="I39" s="812"/>
      <c r="J39" s="812"/>
      <c r="K39" s="626"/>
      <c r="L39" s="814"/>
      <c r="M39" s="812"/>
      <c r="N39" s="812"/>
      <c r="O39" s="626"/>
      <c r="P39" s="807"/>
      <c r="Q39" s="810"/>
      <c r="R39" s="810"/>
      <c r="S39" s="634"/>
      <c r="T39" s="807"/>
      <c r="U39" s="810"/>
      <c r="V39" s="810"/>
      <c r="W39" s="634"/>
      <c r="X39" s="496"/>
      <c r="Y39" s="511"/>
      <c r="Z39" s="511"/>
      <c r="AA39" s="566"/>
      <c r="AB39" s="496"/>
      <c r="AC39" s="511"/>
      <c r="AD39" s="511"/>
      <c r="AE39" s="566"/>
      <c r="AF39" s="471"/>
    </row>
    <row r="40" spans="1:32" ht="15" customHeight="1" x14ac:dyDescent="0.2">
      <c r="A40" s="472">
        <v>3</v>
      </c>
      <c r="B40" s="475" t="s">
        <v>431</v>
      </c>
      <c r="C40" s="45" t="s">
        <v>38</v>
      </c>
      <c r="D40" s="478" t="s">
        <v>344</v>
      </c>
      <c r="E40" s="478"/>
      <c r="F40" s="478"/>
      <c r="G40" s="479"/>
      <c r="H40" s="500"/>
      <c r="I40" s="497"/>
      <c r="J40" s="497"/>
      <c r="K40" s="503"/>
      <c r="L40" s="500"/>
      <c r="M40" s="497"/>
      <c r="N40" s="497"/>
      <c r="O40" s="503"/>
      <c r="P40" s="494" t="s">
        <v>71</v>
      </c>
      <c r="Q40" s="509"/>
      <c r="R40" s="509">
        <f>IF(P40="■",1,0)</f>
        <v>0</v>
      </c>
      <c r="S40" s="512" t="s">
        <v>410</v>
      </c>
      <c r="T40" s="494" t="s">
        <v>71</v>
      </c>
      <c r="U40" s="509"/>
      <c r="V40" s="509">
        <f>IF(T40="■",1,0)</f>
        <v>0</v>
      </c>
      <c r="W40" s="512" t="s">
        <v>410</v>
      </c>
      <c r="X40" s="494" t="s">
        <v>71</v>
      </c>
      <c r="Y40" s="509">
        <f>IF(X40="■",1,0)</f>
        <v>0</v>
      </c>
      <c r="Z40" s="509"/>
      <c r="AA40" s="512" t="s">
        <v>353</v>
      </c>
      <c r="AB40" s="805" t="s">
        <v>71</v>
      </c>
      <c r="AC40" s="808">
        <f>IF(AB40="■",1,0)</f>
        <v>0</v>
      </c>
      <c r="AD40" s="808"/>
      <c r="AE40" s="633" t="s">
        <v>353</v>
      </c>
      <c r="AF40" s="471"/>
    </row>
    <row r="41" spans="1:32" ht="27.9" customHeight="1" x14ac:dyDescent="0.2">
      <c r="A41" s="473"/>
      <c r="B41" s="476"/>
      <c r="C41" s="75"/>
      <c r="D41" s="480" t="s">
        <v>463</v>
      </c>
      <c r="E41" s="480"/>
      <c r="F41" s="480"/>
      <c r="G41" s="481"/>
      <c r="H41" s="501"/>
      <c r="I41" s="498"/>
      <c r="J41" s="498"/>
      <c r="K41" s="504"/>
      <c r="L41" s="501"/>
      <c r="M41" s="498"/>
      <c r="N41" s="498"/>
      <c r="O41" s="504"/>
      <c r="P41" s="495"/>
      <c r="Q41" s="510"/>
      <c r="R41" s="510"/>
      <c r="S41" s="513"/>
      <c r="T41" s="495"/>
      <c r="U41" s="510"/>
      <c r="V41" s="510"/>
      <c r="W41" s="513"/>
      <c r="X41" s="495"/>
      <c r="Y41" s="510"/>
      <c r="Z41" s="510"/>
      <c r="AA41" s="513"/>
      <c r="AB41" s="806"/>
      <c r="AC41" s="809"/>
      <c r="AD41" s="809"/>
      <c r="AE41" s="713"/>
      <c r="AF41" s="471"/>
    </row>
    <row r="42" spans="1:32" ht="15" customHeight="1" x14ac:dyDescent="0.2">
      <c r="A42" s="473"/>
      <c r="B42" s="476"/>
      <c r="C42" s="75"/>
      <c r="D42" s="52" t="s">
        <v>199</v>
      </c>
      <c r="E42" s="484" t="s">
        <v>345</v>
      </c>
      <c r="F42" s="484"/>
      <c r="G42" s="485"/>
      <c r="H42" s="501"/>
      <c r="I42" s="498"/>
      <c r="J42" s="498"/>
      <c r="K42" s="504"/>
      <c r="L42" s="501"/>
      <c r="M42" s="498"/>
      <c r="N42" s="498"/>
      <c r="O42" s="504"/>
      <c r="P42" s="495"/>
      <c r="Q42" s="510"/>
      <c r="R42" s="510"/>
      <c r="S42" s="513"/>
      <c r="T42" s="495"/>
      <c r="U42" s="510"/>
      <c r="V42" s="510"/>
      <c r="W42" s="513"/>
      <c r="X42" s="495"/>
      <c r="Y42" s="510"/>
      <c r="Z42" s="510"/>
      <c r="AA42" s="513"/>
      <c r="AB42" s="806"/>
      <c r="AC42" s="809"/>
      <c r="AD42" s="809"/>
      <c r="AE42" s="713"/>
      <c r="AF42" s="471"/>
    </row>
    <row r="43" spans="1:32" ht="15" customHeight="1" x14ac:dyDescent="0.2">
      <c r="A43" s="473"/>
      <c r="B43" s="476"/>
      <c r="C43" s="75"/>
      <c r="D43" s="52" t="s">
        <v>201</v>
      </c>
      <c r="E43" s="484" t="s">
        <v>346</v>
      </c>
      <c r="F43" s="484"/>
      <c r="G43" s="485"/>
      <c r="H43" s="501"/>
      <c r="I43" s="498"/>
      <c r="J43" s="498"/>
      <c r="K43" s="504"/>
      <c r="L43" s="501"/>
      <c r="M43" s="498"/>
      <c r="N43" s="498"/>
      <c r="O43" s="504"/>
      <c r="P43" s="495"/>
      <c r="Q43" s="510"/>
      <c r="R43" s="510"/>
      <c r="S43" s="513"/>
      <c r="T43" s="495"/>
      <c r="U43" s="510"/>
      <c r="V43" s="510"/>
      <c r="W43" s="513"/>
      <c r="X43" s="495"/>
      <c r="Y43" s="510"/>
      <c r="Z43" s="510"/>
      <c r="AA43" s="513"/>
      <c r="AB43" s="806"/>
      <c r="AC43" s="809"/>
      <c r="AD43" s="809"/>
      <c r="AE43" s="713"/>
      <c r="AF43" s="471"/>
    </row>
    <row r="44" spans="1:32" ht="15" customHeight="1" x14ac:dyDescent="0.2">
      <c r="A44" s="473"/>
      <c r="B44" s="476"/>
      <c r="C44" s="75"/>
      <c r="D44" s="52" t="s">
        <v>253</v>
      </c>
      <c r="E44" s="484" t="s">
        <v>347</v>
      </c>
      <c r="F44" s="484"/>
      <c r="G44" s="485"/>
      <c r="H44" s="501"/>
      <c r="I44" s="498"/>
      <c r="J44" s="498"/>
      <c r="K44" s="504"/>
      <c r="L44" s="501"/>
      <c r="M44" s="498"/>
      <c r="N44" s="498"/>
      <c r="O44" s="504"/>
      <c r="P44" s="495"/>
      <c r="Q44" s="510"/>
      <c r="R44" s="510"/>
      <c r="S44" s="513"/>
      <c r="T44" s="495"/>
      <c r="U44" s="510"/>
      <c r="V44" s="510"/>
      <c r="W44" s="513"/>
      <c r="X44" s="495"/>
      <c r="Y44" s="510"/>
      <c r="Z44" s="510"/>
      <c r="AA44" s="513"/>
      <c r="AB44" s="806"/>
      <c r="AC44" s="809"/>
      <c r="AD44" s="809"/>
      <c r="AE44" s="713"/>
      <c r="AF44" s="471"/>
    </row>
    <row r="45" spans="1:32" ht="15" customHeight="1" x14ac:dyDescent="0.2">
      <c r="A45" s="473"/>
      <c r="B45" s="476"/>
      <c r="C45" s="75"/>
      <c r="D45" s="171" t="s">
        <v>93</v>
      </c>
      <c r="E45" s="480" t="s">
        <v>424</v>
      </c>
      <c r="F45" s="480"/>
      <c r="G45" s="481"/>
      <c r="H45" s="501"/>
      <c r="I45" s="498"/>
      <c r="J45" s="498"/>
      <c r="K45" s="504"/>
      <c r="L45" s="501"/>
      <c r="M45" s="498"/>
      <c r="N45" s="498"/>
      <c r="O45" s="504"/>
      <c r="P45" s="495"/>
      <c r="Q45" s="510"/>
      <c r="R45" s="510"/>
      <c r="S45" s="513"/>
      <c r="T45" s="495"/>
      <c r="U45" s="510"/>
      <c r="V45" s="510"/>
      <c r="W45" s="513"/>
      <c r="X45" s="495"/>
      <c r="Y45" s="510"/>
      <c r="Z45" s="510"/>
      <c r="AA45" s="513"/>
      <c r="AB45" s="806"/>
      <c r="AC45" s="809"/>
      <c r="AD45" s="809"/>
      <c r="AE45" s="713"/>
      <c r="AF45" s="471"/>
    </row>
    <row r="46" spans="1:32" ht="15" customHeight="1" x14ac:dyDescent="0.2">
      <c r="A46" s="473"/>
      <c r="B46" s="476"/>
      <c r="C46" s="65"/>
      <c r="D46" s="171" t="s">
        <v>348</v>
      </c>
      <c r="E46" s="743" t="s">
        <v>349</v>
      </c>
      <c r="F46" s="743"/>
      <c r="G46" s="744"/>
      <c r="H46" s="501"/>
      <c r="I46" s="498"/>
      <c r="J46" s="498"/>
      <c r="K46" s="504"/>
      <c r="L46" s="501"/>
      <c r="M46" s="498"/>
      <c r="N46" s="498"/>
      <c r="O46" s="504"/>
      <c r="P46" s="495"/>
      <c r="Q46" s="510"/>
      <c r="R46" s="510"/>
      <c r="S46" s="513"/>
      <c r="T46" s="495"/>
      <c r="U46" s="510"/>
      <c r="V46" s="510"/>
      <c r="W46" s="513"/>
      <c r="X46" s="495"/>
      <c r="Y46" s="510"/>
      <c r="Z46" s="510"/>
      <c r="AA46" s="513"/>
      <c r="AB46" s="806"/>
      <c r="AC46" s="809"/>
      <c r="AD46" s="809"/>
      <c r="AE46" s="713"/>
      <c r="AF46" s="471"/>
    </row>
    <row r="47" spans="1:32" s="146" customFormat="1" ht="15.6" customHeight="1" x14ac:dyDescent="0.2">
      <c r="A47" s="473"/>
      <c r="B47" s="476"/>
      <c r="C47" s="162"/>
      <c r="D47" s="171" t="s">
        <v>397</v>
      </c>
      <c r="E47" s="480" t="s">
        <v>409</v>
      </c>
      <c r="F47" s="480"/>
      <c r="G47" s="481"/>
      <c r="H47" s="501"/>
      <c r="I47" s="498"/>
      <c r="J47" s="498"/>
      <c r="K47" s="504"/>
      <c r="L47" s="501"/>
      <c r="M47" s="498"/>
      <c r="N47" s="498"/>
      <c r="O47" s="504"/>
      <c r="P47" s="495"/>
      <c r="Q47" s="510"/>
      <c r="R47" s="510"/>
      <c r="S47" s="513"/>
      <c r="T47" s="495"/>
      <c r="U47" s="510"/>
      <c r="V47" s="510"/>
      <c r="W47" s="513"/>
      <c r="X47" s="495"/>
      <c r="Y47" s="510"/>
      <c r="Z47" s="510"/>
      <c r="AA47" s="513"/>
      <c r="AB47" s="806"/>
      <c r="AC47" s="809"/>
      <c r="AD47" s="809"/>
      <c r="AE47" s="713"/>
      <c r="AF47" s="471"/>
    </row>
    <row r="48" spans="1:32" s="146" customFormat="1" ht="15.6" customHeight="1" x14ac:dyDescent="0.2">
      <c r="A48" s="473"/>
      <c r="B48" s="476"/>
      <c r="C48" s="162"/>
      <c r="D48" s="171" t="s">
        <v>453</v>
      </c>
      <c r="E48" s="480" t="s">
        <v>459</v>
      </c>
      <c r="F48" s="480"/>
      <c r="G48" s="481"/>
      <c r="H48" s="501"/>
      <c r="I48" s="498"/>
      <c r="J48" s="498"/>
      <c r="K48" s="504"/>
      <c r="L48" s="501"/>
      <c r="M48" s="498"/>
      <c r="N48" s="498"/>
      <c r="O48" s="504"/>
      <c r="P48" s="495"/>
      <c r="Q48" s="510"/>
      <c r="R48" s="510"/>
      <c r="S48" s="513"/>
      <c r="T48" s="495"/>
      <c r="U48" s="510"/>
      <c r="V48" s="510"/>
      <c r="W48" s="513"/>
      <c r="X48" s="495"/>
      <c r="Y48" s="510"/>
      <c r="Z48" s="510"/>
      <c r="AA48" s="513"/>
      <c r="AB48" s="806"/>
      <c r="AC48" s="809"/>
      <c r="AD48" s="809"/>
      <c r="AE48" s="713"/>
      <c r="AF48" s="471"/>
    </row>
    <row r="49" spans="1:35" s="146" customFormat="1" ht="29.4" customHeight="1" x14ac:dyDescent="0.2">
      <c r="A49" s="473"/>
      <c r="B49" s="476"/>
      <c r="C49" s="160"/>
      <c r="D49" s="172" t="s">
        <v>454</v>
      </c>
      <c r="E49" s="554" t="s">
        <v>398</v>
      </c>
      <c r="F49" s="554"/>
      <c r="G49" s="785"/>
      <c r="H49" s="502"/>
      <c r="I49" s="499"/>
      <c r="J49" s="499"/>
      <c r="K49" s="505"/>
      <c r="L49" s="502"/>
      <c r="M49" s="499"/>
      <c r="N49" s="499"/>
      <c r="O49" s="505"/>
      <c r="P49" s="496"/>
      <c r="Q49" s="511"/>
      <c r="R49" s="511"/>
      <c r="S49" s="514"/>
      <c r="T49" s="496"/>
      <c r="U49" s="511"/>
      <c r="V49" s="511"/>
      <c r="W49" s="514"/>
      <c r="X49" s="496"/>
      <c r="Y49" s="511"/>
      <c r="Z49" s="511"/>
      <c r="AA49" s="514"/>
      <c r="AB49" s="807"/>
      <c r="AC49" s="810"/>
      <c r="AD49" s="810"/>
      <c r="AE49" s="634"/>
      <c r="AF49" s="471"/>
    </row>
    <row r="50" spans="1:35" ht="15" customHeight="1" x14ac:dyDescent="0.2">
      <c r="A50" s="473"/>
      <c r="B50" s="476"/>
      <c r="C50" s="45" t="s">
        <v>125</v>
      </c>
      <c r="D50" s="478" t="s">
        <v>350</v>
      </c>
      <c r="E50" s="478"/>
      <c r="F50" s="478"/>
      <c r="G50" s="479"/>
      <c r="H50" s="500"/>
      <c r="I50" s="497"/>
      <c r="J50" s="497"/>
      <c r="K50" s="817"/>
      <c r="L50" s="813"/>
      <c r="M50" s="811"/>
      <c r="N50" s="497"/>
      <c r="O50" s="817"/>
      <c r="P50" s="494" t="s">
        <v>71</v>
      </c>
      <c r="Q50" s="509"/>
      <c r="R50" s="509">
        <f>IF(P50="■",1,0)</f>
        <v>0</v>
      </c>
      <c r="S50" s="802" t="s">
        <v>410</v>
      </c>
      <c r="T50" s="805" t="s">
        <v>71</v>
      </c>
      <c r="U50" s="808"/>
      <c r="V50" s="509">
        <f>IF(T50="■",1,0)</f>
        <v>0</v>
      </c>
      <c r="W50" s="802" t="s">
        <v>410</v>
      </c>
      <c r="X50" s="494" t="s">
        <v>71</v>
      </c>
      <c r="Y50" s="509"/>
      <c r="Z50" s="509">
        <f>IF(X50="■",1,0)</f>
        <v>0</v>
      </c>
      <c r="AA50" s="802" t="s">
        <v>410</v>
      </c>
      <c r="AB50" s="805" t="s">
        <v>71</v>
      </c>
      <c r="AC50" s="808"/>
      <c r="AD50" s="509">
        <f>IF(AB50="■",1,0)</f>
        <v>0</v>
      </c>
      <c r="AE50" s="633" t="s">
        <v>410</v>
      </c>
      <c r="AF50" s="471"/>
    </row>
    <row r="51" spans="1:35" ht="28.2" customHeight="1" x14ac:dyDescent="0.2">
      <c r="A51" s="473"/>
      <c r="B51" s="476"/>
      <c r="C51" s="65"/>
      <c r="D51" s="480" t="s">
        <v>464</v>
      </c>
      <c r="E51" s="480"/>
      <c r="F51" s="480"/>
      <c r="G51" s="481"/>
      <c r="H51" s="501"/>
      <c r="I51" s="498"/>
      <c r="J51" s="498"/>
      <c r="K51" s="818"/>
      <c r="L51" s="816"/>
      <c r="M51" s="815"/>
      <c r="N51" s="498"/>
      <c r="O51" s="818"/>
      <c r="P51" s="495"/>
      <c r="Q51" s="510"/>
      <c r="R51" s="510"/>
      <c r="S51" s="803"/>
      <c r="T51" s="806"/>
      <c r="U51" s="809"/>
      <c r="V51" s="510"/>
      <c r="W51" s="803"/>
      <c r="X51" s="495"/>
      <c r="Y51" s="510"/>
      <c r="Z51" s="510"/>
      <c r="AA51" s="803"/>
      <c r="AB51" s="806"/>
      <c r="AC51" s="809"/>
      <c r="AD51" s="510"/>
      <c r="AE51" s="713"/>
      <c r="AF51" s="471"/>
    </row>
    <row r="52" spans="1:35" ht="15" customHeight="1" x14ac:dyDescent="0.2">
      <c r="A52" s="473"/>
      <c r="B52" s="476"/>
      <c r="C52" s="65"/>
      <c r="D52" s="52" t="s">
        <v>199</v>
      </c>
      <c r="E52" s="484" t="s">
        <v>351</v>
      </c>
      <c r="F52" s="484"/>
      <c r="G52" s="485"/>
      <c r="H52" s="501"/>
      <c r="I52" s="498"/>
      <c r="J52" s="498"/>
      <c r="K52" s="818"/>
      <c r="L52" s="816"/>
      <c r="M52" s="815"/>
      <c r="N52" s="498"/>
      <c r="O52" s="818"/>
      <c r="P52" s="495"/>
      <c r="Q52" s="510"/>
      <c r="R52" s="510"/>
      <c r="S52" s="803"/>
      <c r="T52" s="806"/>
      <c r="U52" s="809"/>
      <c r="V52" s="510"/>
      <c r="W52" s="803"/>
      <c r="X52" s="495"/>
      <c r="Y52" s="510"/>
      <c r="Z52" s="510"/>
      <c r="AA52" s="803"/>
      <c r="AB52" s="806"/>
      <c r="AC52" s="809"/>
      <c r="AD52" s="510"/>
      <c r="AE52" s="713"/>
      <c r="AF52" s="471"/>
    </row>
    <row r="53" spans="1:35" ht="29.4" customHeight="1" x14ac:dyDescent="0.2">
      <c r="A53" s="473"/>
      <c r="B53" s="476"/>
      <c r="C53" s="65"/>
      <c r="D53" s="52" t="s">
        <v>83</v>
      </c>
      <c r="E53" s="480" t="s">
        <v>455</v>
      </c>
      <c r="F53" s="480"/>
      <c r="G53" s="481"/>
      <c r="H53" s="501"/>
      <c r="I53" s="498"/>
      <c r="J53" s="498"/>
      <c r="K53" s="818"/>
      <c r="L53" s="816"/>
      <c r="M53" s="815"/>
      <c r="N53" s="498"/>
      <c r="O53" s="818"/>
      <c r="P53" s="495"/>
      <c r="Q53" s="510"/>
      <c r="R53" s="510"/>
      <c r="S53" s="803"/>
      <c r="T53" s="806"/>
      <c r="U53" s="809"/>
      <c r="V53" s="510"/>
      <c r="W53" s="803"/>
      <c r="X53" s="495"/>
      <c r="Y53" s="510"/>
      <c r="Z53" s="510"/>
      <c r="AA53" s="803"/>
      <c r="AB53" s="806"/>
      <c r="AC53" s="809"/>
      <c r="AD53" s="510"/>
      <c r="AE53" s="713"/>
      <c r="AF53" s="471"/>
    </row>
    <row r="54" spans="1:35" ht="15" customHeight="1" x14ac:dyDescent="0.2">
      <c r="A54" s="473"/>
      <c r="B54" s="476"/>
      <c r="C54" s="65"/>
      <c r="D54" s="52" t="s">
        <v>253</v>
      </c>
      <c r="E54" s="480" t="s">
        <v>352</v>
      </c>
      <c r="F54" s="480"/>
      <c r="G54" s="481"/>
      <c r="H54" s="501"/>
      <c r="I54" s="498"/>
      <c r="J54" s="498"/>
      <c r="K54" s="818"/>
      <c r="L54" s="816"/>
      <c r="M54" s="815"/>
      <c r="N54" s="498"/>
      <c r="O54" s="818"/>
      <c r="P54" s="495"/>
      <c r="Q54" s="510"/>
      <c r="R54" s="510"/>
      <c r="S54" s="803"/>
      <c r="T54" s="806"/>
      <c r="U54" s="809"/>
      <c r="V54" s="510"/>
      <c r="W54" s="803"/>
      <c r="X54" s="495"/>
      <c r="Y54" s="510"/>
      <c r="Z54" s="510"/>
      <c r="AA54" s="803"/>
      <c r="AB54" s="806"/>
      <c r="AC54" s="809"/>
      <c r="AD54" s="510"/>
      <c r="AE54" s="713"/>
      <c r="AF54" s="471"/>
    </row>
    <row r="55" spans="1:35" s="146" customFormat="1" ht="28.95" customHeight="1" x14ac:dyDescent="0.2">
      <c r="A55" s="474"/>
      <c r="B55" s="477"/>
      <c r="C55" s="160"/>
      <c r="D55" s="172" t="s">
        <v>239</v>
      </c>
      <c r="E55" s="554" t="s">
        <v>399</v>
      </c>
      <c r="F55" s="554"/>
      <c r="G55" s="785"/>
      <c r="H55" s="502"/>
      <c r="I55" s="499"/>
      <c r="J55" s="499"/>
      <c r="K55" s="819"/>
      <c r="L55" s="814"/>
      <c r="M55" s="812"/>
      <c r="N55" s="499"/>
      <c r="O55" s="819"/>
      <c r="P55" s="496"/>
      <c r="Q55" s="511"/>
      <c r="R55" s="511"/>
      <c r="S55" s="804"/>
      <c r="T55" s="807"/>
      <c r="U55" s="810"/>
      <c r="V55" s="511"/>
      <c r="W55" s="804"/>
      <c r="X55" s="496"/>
      <c r="Y55" s="511"/>
      <c r="Z55" s="511"/>
      <c r="AA55" s="804"/>
      <c r="AB55" s="807"/>
      <c r="AC55" s="810"/>
      <c r="AD55" s="511"/>
      <c r="AE55" s="634"/>
      <c r="AF55" s="471"/>
    </row>
    <row r="56" spans="1:35" s="46" customFormat="1" ht="32.25" customHeight="1" x14ac:dyDescent="0.2">
      <c r="A56" s="52"/>
      <c r="B56" s="51"/>
      <c r="D56" s="52"/>
      <c r="E56" s="51"/>
      <c r="F56" s="51"/>
      <c r="G56" s="729" t="s">
        <v>7</v>
      </c>
      <c r="H56" s="283" t="s">
        <v>66</v>
      </c>
      <c r="I56" s="284"/>
      <c r="J56" s="284"/>
      <c r="K56" s="285" t="s">
        <v>469</v>
      </c>
      <c r="L56" s="283" t="s">
        <v>66</v>
      </c>
      <c r="M56" s="284"/>
      <c r="N56" s="284"/>
      <c r="O56" s="285" t="s">
        <v>469</v>
      </c>
      <c r="P56" s="54" t="s">
        <v>66</v>
      </c>
      <c r="Q56" s="55"/>
      <c r="R56" s="55"/>
      <c r="S56" s="248" t="s">
        <v>469</v>
      </c>
      <c r="T56" s="54" t="s">
        <v>66</v>
      </c>
      <c r="U56" s="55"/>
      <c r="V56" s="55"/>
      <c r="W56" s="248" t="s">
        <v>469</v>
      </c>
      <c r="X56" s="54" t="s">
        <v>66</v>
      </c>
      <c r="Y56" s="55"/>
      <c r="Z56" s="55"/>
      <c r="AA56" s="248">
        <f>SUM(Y4:Y55)</f>
        <v>0</v>
      </c>
      <c r="AB56" s="54" t="s">
        <v>66</v>
      </c>
      <c r="AC56" s="55"/>
      <c r="AD56" s="55"/>
      <c r="AE56" s="248">
        <f>SUM(AC4:AC55)</f>
        <v>0</v>
      </c>
      <c r="AF56" s="51"/>
      <c r="AG56"/>
      <c r="AH56"/>
      <c r="AI56"/>
    </row>
    <row r="57" spans="1:35" s="46" customFormat="1" ht="32.25" customHeight="1" x14ac:dyDescent="0.2">
      <c r="A57" s="52"/>
      <c r="B57" s="51"/>
      <c r="D57" s="52"/>
      <c r="E57" s="51"/>
      <c r="F57" s="51"/>
      <c r="G57" s="508"/>
      <c r="H57" s="283" t="s">
        <v>61</v>
      </c>
      <c r="I57" s="284"/>
      <c r="J57" s="284"/>
      <c r="K57" s="285">
        <f>SUM(J4:J55)</f>
        <v>0</v>
      </c>
      <c r="L57" s="283" t="s">
        <v>61</v>
      </c>
      <c r="M57" s="284"/>
      <c r="N57" s="284"/>
      <c r="O57" s="285">
        <f>SUM(N4:N55)</f>
        <v>0</v>
      </c>
      <c r="P57" s="54" t="s">
        <v>61</v>
      </c>
      <c r="Q57" s="55"/>
      <c r="R57" s="55"/>
      <c r="S57" s="248">
        <f>SUM(R4:R55)</f>
        <v>0</v>
      </c>
      <c r="T57" s="54" t="s">
        <v>61</v>
      </c>
      <c r="U57" s="55"/>
      <c r="V57" s="55"/>
      <c r="W57" s="248">
        <f>SUM(V4:V55)</f>
        <v>0</v>
      </c>
      <c r="X57" s="54" t="s">
        <v>61</v>
      </c>
      <c r="Y57" s="55"/>
      <c r="Z57" s="55"/>
      <c r="AA57" s="248">
        <f>SUM(Z4:Z55)</f>
        <v>0</v>
      </c>
      <c r="AB57" s="54" t="s">
        <v>61</v>
      </c>
      <c r="AC57" s="55"/>
      <c r="AD57" s="55"/>
      <c r="AE57" s="248">
        <f>SUM(AD4:AD55)</f>
        <v>0</v>
      </c>
      <c r="AF57" s="51"/>
      <c r="AG57"/>
      <c r="AH57"/>
      <c r="AI57"/>
    </row>
    <row r="58" spans="1:35" ht="27.9" customHeight="1" x14ac:dyDescent="0.2">
      <c r="A58" s="484" t="s">
        <v>478</v>
      </c>
      <c r="B58" s="484"/>
      <c r="C58" s="484"/>
      <c r="D58" s="484"/>
      <c r="E58" s="484"/>
      <c r="F58" s="484"/>
      <c r="G58" s="484"/>
      <c r="H58" s="484"/>
      <c r="I58" s="484"/>
      <c r="J58" s="484"/>
      <c r="K58" s="484"/>
      <c r="L58" s="484"/>
      <c r="M58" s="484"/>
      <c r="N58" s="484"/>
      <c r="O58" s="484"/>
      <c r="P58" s="484"/>
      <c r="Q58" s="484"/>
      <c r="R58" s="484"/>
      <c r="S58" s="484"/>
      <c r="T58" s="484"/>
      <c r="U58" s="484"/>
      <c r="V58" s="484"/>
      <c r="W58" s="484"/>
      <c r="X58" s="484"/>
      <c r="Y58" s="484"/>
      <c r="Z58" s="484"/>
      <c r="AA58" s="484"/>
      <c r="AB58" s="484"/>
      <c r="AC58" s="484"/>
      <c r="AD58" s="484"/>
      <c r="AE58" s="484"/>
    </row>
  </sheetData>
  <sheetProtection formatColumns="0" formatRows="0"/>
  <protectedRanges>
    <protectedRange sqref="AF4:AF55" name="範囲1"/>
  </protectedRanges>
  <mergeCells count="248">
    <mergeCell ref="AF2:AF3"/>
    <mergeCell ref="AF11:AF24"/>
    <mergeCell ref="AF25:AF35"/>
    <mergeCell ref="AF36:AF37"/>
    <mergeCell ref="AF38:AF39"/>
    <mergeCell ref="AF40:AF49"/>
    <mergeCell ref="AF50:AF55"/>
    <mergeCell ref="AF4:AF10"/>
    <mergeCell ref="A25:A35"/>
    <mergeCell ref="A4:A24"/>
    <mergeCell ref="AB40:AB49"/>
    <mergeCell ref="AC40:AC49"/>
    <mergeCell ref="AD40:AD49"/>
    <mergeCell ref="AE40:AE49"/>
    <mergeCell ref="X50:X55"/>
    <mergeCell ref="Y50:Y55"/>
    <mergeCell ref="Z50:Z55"/>
    <mergeCell ref="AA50:AA55"/>
    <mergeCell ref="AB50:AB55"/>
    <mergeCell ref="AC50:AC55"/>
    <mergeCell ref="AD50:AD55"/>
    <mergeCell ref="AE50:AE55"/>
    <mergeCell ref="X36:X37"/>
    <mergeCell ref="Y36:Y37"/>
    <mergeCell ref="Z36:Z37"/>
    <mergeCell ref="AA36:AA37"/>
    <mergeCell ref="AB36:AB37"/>
    <mergeCell ref="AC36:AC37"/>
    <mergeCell ref="AD36:AD37"/>
    <mergeCell ref="AE36:AE37"/>
    <mergeCell ref="X25:X35"/>
    <mergeCell ref="Y25:Y35"/>
    <mergeCell ref="AC25:AC35"/>
    <mergeCell ref="AD25:AD35"/>
    <mergeCell ref="AE25:AE35"/>
    <mergeCell ref="Z25:Z35"/>
    <mergeCell ref="AA25:AA35"/>
    <mergeCell ref="AB25:AB35"/>
    <mergeCell ref="B4:B24"/>
    <mergeCell ref="B25:B35"/>
    <mergeCell ref="Y38:Y39"/>
    <mergeCell ref="Z38:Z39"/>
    <mergeCell ref="AA38:AA39"/>
    <mergeCell ref="AB38:AB39"/>
    <mergeCell ref="AC38:AC39"/>
    <mergeCell ref="AD38:AD39"/>
    <mergeCell ref="AE38:AE39"/>
    <mergeCell ref="AC11:AC24"/>
    <mergeCell ref="AD11:AD24"/>
    <mergeCell ref="AE11:AE24"/>
    <mergeCell ref="S36:S37"/>
    <mergeCell ref="T36:T37"/>
    <mergeCell ref="U36:U37"/>
    <mergeCell ref="V36:V37"/>
    <mergeCell ref="W36:W37"/>
    <mergeCell ref="P38:P39"/>
    <mergeCell ref="X11:X24"/>
    <mergeCell ref="Y11:Y24"/>
    <mergeCell ref="Z11:Z24"/>
    <mergeCell ref="AA11:AA24"/>
    <mergeCell ref="AB11:AB24"/>
    <mergeCell ref="Q36:Q37"/>
    <mergeCell ref="P3:S3"/>
    <mergeCell ref="T3:W3"/>
    <mergeCell ref="P4:P10"/>
    <mergeCell ref="Q4:Q10"/>
    <mergeCell ref="R4:R10"/>
    <mergeCell ref="S4:S10"/>
    <mergeCell ref="T4:T10"/>
    <mergeCell ref="U4:U10"/>
    <mergeCell ref="V4:V10"/>
    <mergeCell ref="W4:W10"/>
    <mergeCell ref="X3:AA3"/>
    <mergeCell ref="AB3:AE3"/>
    <mergeCell ref="X4:X10"/>
    <mergeCell ref="Y4:Y10"/>
    <mergeCell ref="Z4:Z10"/>
    <mergeCell ref="AA4:AA10"/>
    <mergeCell ref="AB4:AB10"/>
    <mergeCell ref="AC4:AC10"/>
    <mergeCell ref="AD4:AD10"/>
    <mergeCell ref="AE4:AE10"/>
    <mergeCell ref="P36:P37"/>
    <mergeCell ref="Q11:Q24"/>
    <mergeCell ref="R11:R24"/>
    <mergeCell ref="S11:S24"/>
    <mergeCell ref="T11:T24"/>
    <mergeCell ref="U11:U24"/>
    <mergeCell ref="V11:V24"/>
    <mergeCell ref="W11:W24"/>
    <mergeCell ref="P25:P35"/>
    <mergeCell ref="Q25:Q35"/>
    <mergeCell ref="R25:R35"/>
    <mergeCell ref="S25:S35"/>
    <mergeCell ref="T25:T35"/>
    <mergeCell ref="U25:U35"/>
    <mergeCell ref="V25:V35"/>
    <mergeCell ref="W25:W35"/>
    <mergeCell ref="P11:P24"/>
    <mergeCell ref="R36:R37"/>
    <mergeCell ref="H2:O2"/>
    <mergeCell ref="P2:W2"/>
    <mergeCell ref="X2:AE2"/>
    <mergeCell ref="H3:K3"/>
    <mergeCell ref="L3:O3"/>
    <mergeCell ref="O25:O35"/>
    <mergeCell ref="L36:L37"/>
    <mergeCell ref="J36:J37"/>
    <mergeCell ref="E48:G48"/>
    <mergeCell ref="N36:N37"/>
    <mergeCell ref="M36:M37"/>
    <mergeCell ref="E35:G35"/>
    <mergeCell ref="E34:G34"/>
    <mergeCell ref="D26:G26"/>
    <mergeCell ref="E27:G27"/>
    <mergeCell ref="E28:G28"/>
    <mergeCell ref="E29:G29"/>
    <mergeCell ref="E30:G30"/>
    <mergeCell ref="E31:G31"/>
    <mergeCell ref="F21:G21"/>
    <mergeCell ref="F22:G22"/>
    <mergeCell ref="F23:G23"/>
    <mergeCell ref="F24:G24"/>
    <mergeCell ref="I36:I37"/>
    <mergeCell ref="O11:O24"/>
    <mergeCell ref="D12:G12"/>
    <mergeCell ref="E13:G13"/>
    <mergeCell ref="F14:G14"/>
    <mergeCell ref="F15:G15"/>
    <mergeCell ref="F16:G16"/>
    <mergeCell ref="F17:G17"/>
    <mergeCell ref="F18:G18"/>
    <mergeCell ref="K25:K35"/>
    <mergeCell ref="F20:G20"/>
    <mergeCell ref="D5:G5"/>
    <mergeCell ref="E8:G8"/>
    <mergeCell ref="D11:G11"/>
    <mergeCell ref="E19:G19"/>
    <mergeCell ref="N4:N10"/>
    <mergeCell ref="E10:G10"/>
    <mergeCell ref="J4:J10"/>
    <mergeCell ref="I4:I10"/>
    <mergeCell ref="E6:G6"/>
    <mergeCell ref="E7:G7"/>
    <mergeCell ref="M4:M10"/>
    <mergeCell ref="K11:K24"/>
    <mergeCell ref="E9:G9"/>
    <mergeCell ref="A2:B3"/>
    <mergeCell ref="C2:G3"/>
    <mergeCell ref="A58:AE58"/>
    <mergeCell ref="D4:G4"/>
    <mergeCell ref="K50:K55"/>
    <mergeCell ref="L50:L55"/>
    <mergeCell ref="M50:M55"/>
    <mergeCell ref="N50:N55"/>
    <mergeCell ref="O50:O55"/>
    <mergeCell ref="D50:G50"/>
    <mergeCell ref="H50:H55"/>
    <mergeCell ref="I50:I55"/>
    <mergeCell ref="J50:J55"/>
    <mergeCell ref="E52:G52"/>
    <mergeCell ref="E53:G53"/>
    <mergeCell ref="E55:G55"/>
    <mergeCell ref="K36:K37"/>
    <mergeCell ref="K38:K39"/>
    <mergeCell ref="O36:O37"/>
    <mergeCell ref="O38:O39"/>
    <mergeCell ref="D37:G37"/>
    <mergeCell ref="K4:K10"/>
    <mergeCell ref="O4:O10"/>
    <mergeCell ref="G56:G57"/>
    <mergeCell ref="H36:H37"/>
    <mergeCell ref="D25:G25"/>
    <mergeCell ref="D33:G33"/>
    <mergeCell ref="N40:N49"/>
    <mergeCell ref="M40:M49"/>
    <mergeCell ref="L40:L49"/>
    <mergeCell ref="J40:J49"/>
    <mergeCell ref="H4:H10"/>
    <mergeCell ref="N11:N24"/>
    <mergeCell ref="M11:M24"/>
    <mergeCell ref="L11:L24"/>
    <mergeCell ref="J11:J24"/>
    <mergeCell ref="I11:I24"/>
    <mergeCell ref="H11:H24"/>
    <mergeCell ref="L4:L10"/>
    <mergeCell ref="M25:M35"/>
    <mergeCell ref="J25:J35"/>
    <mergeCell ref="I25:I35"/>
    <mergeCell ref="H25:H35"/>
    <mergeCell ref="N25:N35"/>
    <mergeCell ref="L25:L35"/>
    <mergeCell ref="N38:N39"/>
    <mergeCell ref="M38:M39"/>
    <mergeCell ref="L38:L39"/>
    <mergeCell ref="X40:X49"/>
    <mergeCell ref="Y40:Y49"/>
    <mergeCell ref="Z40:Z49"/>
    <mergeCell ref="AA40:AA49"/>
    <mergeCell ref="J38:J39"/>
    <mergeCell ref="I38:I39"/>
    <mergeCell ref="H38:H39"/>
    <mergeCell ref="K40:K49"/>
    <mergeCell ref="O40:O49"/>
    <mergeCell ref="I40:I49"/>
    <mergeCell ref="H40:H49"/>
    <mergeCell ref="Q40:Q49"/>
    <mergeCell ref="R40:R49"/>
    <mergeCell ref="P40:P49"/>
    <mergeCell ref="Q38:Q39"/>
    <mergeCell ref="R38:R39"/>
    <mergeCell ref="S38:S39"/>
    <mergeCell ref="T38:T39"/>
    <mergeCell ref="U38:U39"/>
    <mergeCell ref="V38:V39"/>
    <mergeCell ref="W38:W39"/>
    <mergeCell ref="X38:X39"/>
    <mergeCell ref="S40:S49"/>
    <mergeCell ref="T40:T49"/>
    <mergeCell ref="A36:A39"/>
    <mergeCell ref="E43:G43"/>
    <mergeCell ref="E44:G44"/>
    <mergeCell ref="E54:G54"/>
    <mergeCell ref="E47:G47"/>
    <mergeCell ref="B36:B39"/>
    <mergeCell ref="D36:G36"/>
    <mergeCell ref="D38:G38"/>
    <mergeCell ref="D39:G39"/>
    <mergeCell ref="E46:G46"/>
    <mergeCell ref="E45:G45"/>
    <mergeCell ref="U40:U49"/>
    <mergeCell ref="V40:V49"/>
    <mergeCell ref="W40:W49"/>
    <mergeCell ref="A40:A55"/>
    <mergeCell ref="B40:B55"/>
    <mergeCell ref="D40:G40"/>
    <mergeCell ref="D41:G41"/>
    <mergeCell ref="E42:G42"/>
    <mergeCell ref="D51:G51"/>
    <mergeCell ref="E49:G49"/>
    <mergeCell ref="P50:P55"/>
    <mergeCell ref="Q50:Q55"/>
    <mergeCell ref="R50:R55"/>
    <mergeCell ref="S50:S55"/>
    <mergeCell ref="T50:T55"/>
    <mergeCell ref="U50:U55"/>
    <mergeCell ref="V50:V55"/>
    <mergeCell ref="W50:W55"/>
  </mergeCells>
  <phoneticPr fontId="4"/>
  <dataValidations count="2">
    <dataValidation type="list" allowBlank="1" showInputMessage="1" showErrorMessage="1" sqref="L56:L57 P56:P57 T56:T57 H56:H57 X56:X57 AB56:AB57" xr:uid="{00000000-0002-0000-0900-000000000000}">
      <formula1>$AG$2:$AG$23</formula1>
    </dataValidation>
    <dataValidation type="list" allowBlank="1" showInputMessage="1" showErrorMessage="1" sqref="P4:P55 L4:L55 H4:H55 AB4:AB55 X4:X55 T4:T55" xr:uid="{00000000-0002-0000-0900-000001000000}">
      <formula1>$AG$3:$AG$4</formula1>
    </dataValidation>
  </dataValidations>
  <printOptions horizontalCentered="1"/>
  <pageMargins left="0.59055118110236227" right="0.39370078740157483" top="0.39370078740157483" bottom="0.39370078740157483" header="0.31496062992125984" footer="0.19685039370078741"/>
  <pageSetup paperSize="9" scale="60" fitToHeight="0" orientation="landscape" horizontalDpi="300" verticalDpi="300" r:id="rId1"/>
  <headerFooter>
    <oddFooter>&amp;P / &amp;N ページ</oddFooter>
  </headerFooter>
  <rowBreaks count="2" manualBreakCount="2">
    <brk id="24" max="33" man="1"/>
    <brk id="39" max="3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I5"/>
  <sheetViews>
    <sheetView view="pageBreakPreview" zoomScale="85" zoomScaleNormal="100" zoomScaleSheetLayoutView="85" workbookViewId="0">
      <pane xSplit="2" ySplit="3" topLeftCell="C4" activePane="bottomRight" state="frozen"/>
      <selection activeCell="H6" sqref="H6:J6"/>
      <selection pane="topRight" activeCell="H6" sqref="H6:J6"/>
      <selection pane="bottomLeft" activeCell="H6" sqref="H6:J6"/>
      <selection pane="bottomRight" activeCell="P4" sqref="P4"/>
    </sheetView>
  </sheetViews>
  <sheetFormatPr defaultColWidth="9" defaultRowHeight="13.2" x14ac:dyDescent="0.2"/>
  <cols>
    <col min="1" max="1" width="3.77734375" style="49" customWidth="1"/>
    <col min="2" max="2" width="9.109375" style="49" customWidth="1"/>
    <col min="3" max="6" width="3.77734375" style="49" customWidth="1"/>
    <col min="7" max="7" width="47.6640625" style="49" customWidth="1"/>
    <col min="8" max="8" width="3.77734375" style="50" customWidth="1"/>
    <col min="9" max="10" width="9" style="49" hidden="1" customWidth="1"/>
    <col min="11" max="11" width="5" style="49" customWidth="1"/>
    <col min="12" max="12" width="3.77734375" style="50" customWidth="1"/>
    <col min="13" max="14" width="9" style="49" hidden="1" customWidth="1"/>
    <col min="15" max="15" width="5" style="49" customWidth="1"/>
    <col min="16" max="16" width="3.77734375" style="50" customWidth="1"/>
    <col min="17" max="18" width="9" style="49" hidden="1" customWidth="1"/>
    <col min="19" max="19" width="5" style="49" customWidth="1"/>
    <col min="20" max="20" width="3.77734375" style="50" customWidth="1"/>
    <col min="21" max="22" width="9" style="49" hidden="1" customWidth="1"/>
    <col min="23" max="23" width="5" style="49" customWidth="1"/>
    <col min="24" max="24" width="3.77734375" style="50" customWidth="1"/>
    <col min="25" max="26" width="9" style="49" hidden="1" customWidth="1"/>
    <col min="27" max="27" width="5" style="49" customWidth="1"/>
    <col min="28" max="28" width="3.77734375" style="50" customWidth="1"/>
    <col min="29" max="30" width="9" style="49" hidden="1" customWidth="1"/>
    <col min="31" max="31" width="5" style="49" customWidth="1"/>
    <col min="32" max="32" width="31.33203125" style="401" customWidth="1"/>
    <col min="33" max="33" width="0" style="49" hidden="1" customWidth="1"/>
    <col min="34" max="16384" width="9" style="49"/>
  </cols>
  <sheetData>
    <row r="1" spans="1:35" ht="30" customHeight="1" x14ac:dyDescent="0.2">
      <c r="A1" s="44" t="s">
        <v>313</v>
      </c>
    </row>
    <row r="2" spans="1:35" ht="24.75" customHeight="1" x14ac:dyDescent="0.2">
      <c r="A2" s="488" t="s">
        <v>32</v>
      </c>
      <c r="B2" s="490"/>
      <c r="C2" s="488" t="s">
        <v>33</v>
      </c>
      <c r="D2" s="489"/>
      <c r="E2" s="489"/>
      <c r="F2" s="489"/>
      <c r="G2" s="490"/>
      <c r="H2" s="523" t="s">
        <v>470</v>
      </c>
      <c r="I2" s="524"/>
      <c r="J2" s="524"/>
      <c r="K2" s="524"/>
      <c r="L2" s="524"/>
      <c r="M2" s="524"/>
      <c r="N2" s="524"/>
      <c r="O2" s="525"/>
      <c r="P2" s="523" t="s">
        <v>471</v>
      </c>
      <c r="Q2" s="524"/>
      <c r="R2" s="524"/>
      <c r="S2" s="524"/>
      <c r="T2" s="524"/>
      <c r="U2" s="524"/>
      <c r="V2" s="524"/>
      <c r="W2" s="525"/>
      <c r="X2" s="515" t="s">
        <v>472</v>
      </c>
      <c r="Y2" s="516"/>
      <c r="Z2" s="516"/>
      <c r="AA2" s="516"/>
      <c r="AB2" s="516"/>
      <c r="AC2" s="516"/>
      <c r="AD2" s="516"/>
      <c r="AE2" s="517"/>
      <c r="AF2" s="468" t="s">
        <v>505</v>
      </c>
      <c r="AG2" s="49" t="s">
        <v>64</v>
      </c>
    </row>
    <row r="3" spans="1:35" ht="24.75" customHeight="1" x14ac:dyDescent="0.2">
      <c r="A3" s="518"/>
      <c r="B3" s="519"/>
      <c r="C3" s="518"/>
      <c r="D3" s="520"/>
      <c r="E3" s="520"/>
      <c r="F3" s="520"/>
      <c r="G3" s="519"/>
      <c r="H3" s="523" t="s">
        <v>34</v>
      </c>
      <c r="I3" s="524"/>
      <c r="J3" s="524"/>
      <c r="K3" s="525"/>
      <c r="L3" s="820" t="s">
        <v>35</v>
      </c>
      <c r="M3" s="584"/>
      <c r="N3" s="584"/>
      <c r="O3" s="583"/>
      <c r="P3" s="523" t="s">
        <v>34</v>
      </c>
      <c r="Q3" s="524"/>
      <c r="R3" s="524"/>
      <c r="S3" s="525"/>
      <c r="T3" s="820" t="s">
        <v>35</v>
      </c>
      <c r="U3" s="584"/>
      <c r="V3" s="584"/>
      <c r="W3" s="583"/>
      <c r="X3" s="523" t="s">
        <v>34</v>
      </c>
      <c r="Y3" s="524"/>
      <c r="Z3" s="524"/>
      <c r="AA3" s="525"/>
      <c r="AB3" s="820" t="s">
        <v>35</v>
      </c>
      <c r="AC3" s="584"/>
      <c r="AD3" s="584"/>
      <c r="AE3" s="583"/>
      <c r="AF3" s="468"/>
      <c r="AG3" s="49" t="s">
        <v>64</v>
      </c>
    </row>
    <row r="4" spans="1:35" ht="41.1" customHeight="1" x14ac:dyDescent="0.2">
      <c r="A4" s="112">
        <v>1</v>
      </c>
      <c r="B4" s="114" t="s">
        <v>311</v>
      </c>
      <c r="C4" s="68"/>
      <c r="D4" s="486" t="s">
        <v>312</v>
      </c>
      <c r="E4" s="486"/>
      <c r="F4" s="486"/>
      <c r="G4" s="487"/>
      <c r="H4" s="276"/>
      <c r="I4" s="278"/>
      <c r="J4" s="278"/>
      <c r="K4" s="279"/>
      <c r="L4" s="276"/>
      <c r="M4" s="278"/>
      <c r="N4" s="278"/>
      <c r="O4" s="279"/>
      <c r="P4" s="126" t="s">
        <v>71</v>
      </c>
      <c r="Q4" s="57"/>
      <c r="R4" s="57">
        <f>IF(P4="■",1,0)</f>
        <v>0</v>
      </c>
      <c r="S4" s="115" t="s">
        <v>61</v>
      </c>
      <c r="T4" s="126" t="s">
        <v>71</v>
      </c>
      <c r="U4" s="57"/>
      <c r="V4" s="57">
        <f>IF(T4="■",1,0)</f>
        <v>0</v>
      </c>
      <c r="W4" s="115" t="s">
        <v>61</v>
      </c>
      <c r="X4" s="126" t="s">
        <v>71</v>
      </c>
      <c r="Y4" s="57"/>
      <c r="Z4" s="57">
        <f>IF(X4="■",1,0)</f>
        <v>0</v>
      </c>
      <c r="AA4" s="115" t="s">
        <v>61</v>
      </c>
      <c r="AB4" s="126" t="s">
        <v>71</v>
      </c>
      <c r="AC4" s="57"/>
      <c r="AD4" s="57">
        <f>IF(AB4="■",1,0)</f>
        <v>0</v>
      </c>
      <c r="AE4" s="115" t="s">
        <v>61</v>
      </c>
      <c r="AF4" s="396"/>
      <c r="AG4" s="49" t="s">
        <v>65</v>
      </c>
    </row>
    <row r="5" spans="1:35" s="46" customFormat="1" ht="32.25" customHeight="1" x14ac:dyDescent="0.2">
      <c r="A5" s="52"/>
      <c r="B5" s="51"/>
      <c r="D5" s="52"/>
      <c r="E5" s="51"/>
      <c r="F5" s="51"/>
      <c r="G5" s="98" t="s">
        <v>7</v>
      </c>
      <c r="H5" s="283" t="s">
        <v>61</v>
      </c>
      <c r="I5" s="284"/>
      <c r="J5" s="284"/>
      <c r="K5" s="285">
        <f>SUM(J4:J4)</f>
        <v>0</v>
      </c>
      <c r="L5" s="283" t="s">
        <v>61</v>
      </c>
      <c r="M5" s="284"/>
      <c r="N5" s="284"/>
      <c r="O5" s="285">
        <f>SUM(N4:N4)</f>
        <v>0</v>
      </c>
      <c r="P5" s="54" t="s">
        <v>61</v>
      </c>
      <c r="Q5" s="55"/>
      <c r="R5" s="55"/>
      <c r="S5" s="248">
        <f>SUM(R4:R4)</f>
        <v>0</v>
      </c>
      <c r="T5" s="54" t="s">
        <v>61</v>
      </c>
      <c r="U5" s="55"/>
      <c r="V5" s="55"/>
      <c r="W5" s="248">
        <f>SUM(V4:V4)</f>
        <v>0</v>
      </c>
      <c r="X5" s="54" t="s">
        <v>61</v>
      </c>
      <c r="Y5" s="55"/>
      <c r="Z5" s="55"/>
      <c r="AA5" s="248">
        <f>SUM(Z4:Z4)</f>
        <v>0</v>
      </c>
      <c r="AB5" s="54" t="s">
        <v>61</v>
      </c>
      <c r="AC5" s="55"/>
      <c r="AD5" s="55"/>
      <c r="AE5" s="248">
        <f>SUM(AD4:AD4)</f>
        <v>0</v>
      </c>
      <c r="AF5" s="51"/>
      <c r="AG5"/>
      <c r="AH5"/>
      <c r="AI5"/>
    </row>
  </sheetData>
  <sheetProtection formatColumns="0" formatRows="0"/>
  <protectedRanges>
    <protectedRange sqref="AF4" name="範囲1"/>
  </protectedRanges>
  <mergeCells count="13">
    <mergeCell ref="AF2:AF3"/>
    <mergeCell ref="P3:S3"/>
    <mergeCell ref="T3:W3"/>
    <mergeCell ref="X3:AA3"/>
    <mergeCell ref="AB3:AE3"/>
    <mergeCell ref="P2:W2"/>
    <mergeCell ref="X2:AE2"/>
    <mergeCell ref="D4:G4"/>
    <mergeCell ref="H3:K3"/>
    <mergeCell ref="L3:O3"/>
    <mergeCell ref="A2:B3"/>
    <mergeCell ref="C2:G3"/>
    <mergeCell ref="H2:O2"/>
  </mergeCells>
  <phoneticPr fontId="4"/>
  <dataValidations count="1">
    <dataValidation type="list" allowBlank="1" showInputMessage="1" showErrorMessage="1" sqref="L4:L5 P4:P5 T4:T5 H4:H5 X4:X5 AB4:AB5" xr:uid="{00000000-0002-0000-0A00-000000000000}">
      <formula1>$AG$3:$AG$4</formula1>
    </dataValidation>
  </dataValidations>
  <printOptions horizontalCentered="1"/>
  <pageMargins left="0.59055118110236227" right="0.39370078740157483" top="0.39370078740157483" bottom="0.39370078740157483" header="0.31496062992125984" footer="0.19685039370078741"/>
  <pageSetup paperSize="9" scale="60" fitToHeight="0" orientation="landscape" horizontalDpi="300" verticalDpi="300" r:id="rId1"/>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41"/>
  <sheetViews>
    <sheetView topLeftCell="A26" zoomScale="75" zoomScaleNormal="75" zoomScaleSheetLayoutView="70" workbookViewId="0">
      <selection activeCell="A9" sqref="A9:C39"/>
    </sheetView>
  </sheetViews>
  <sheetFormatPr defaultColWidth="9" defaultRowHeight="13.2" x14ac:dyDescent="0.2"/>
  <cols>
    <col min="1" max="1" width="11.6640625" style="2" bestFit="1" customWidth="1"/>
    <col min="2" max="2" width="22.109375" style="2" customWidth="1"/>
    <col min="3" max="3" width="25" style="2" bestFit="1" customWidth="1"/>
    <col min="4" max="15" width="11.33203125" style="2" customWidth="1"/>
    <col min="16" max="16384" width="9" style="2"/>
  </cols>
  <sheetData>
    <row r="1" spans="1:10" x14ac:dyDescent="0.2">
      <c r="A1" s="1"/>
      <c r="I1" s="457" t="s">
        <v>501</v>
      </c>
      <c r="J1" s="457"/>
    </row>
    <row r="2" spans="1:10" ht="22.5" customHeight="1" x14ac:dyDescent="0.2">
      <c r="A2" s="3" t="s">
        <v>473</v>
      </c>
      <c r="J2" s="220"/>
    </row>
    <row r="3" spans="1:10" ht="12" customHeight="1" x14ac:dyDescent="0.2">
      <c r="A3" s="4"/>
      <c r="J3" s="5"/>
    </row>
    <row r="4" spans="1:10" ht="30" customHeight="1" x14ac:dyDescent="0.2">
      <c r="A4" s="458" t="s">
        <v>489</v>
      </c>
      <c r="B4" s="458"/>
      <c r="C4" s="458"/>
      <c r="D4" s="458"/>
      <c r="E4" s="458"/>
      <c r="F4" s="458"/>
      <c r="G4" s="458"/>
      <c r="H4" s="458"/>
      <c r="I4" s="458"/>
      <c r="J4" s="458"/>
    </row>
    <row r="5" spans="1:10" ht="12" customHeight="1" x14ac:dyDescent="0.2">
      <c r="B5" s="4"/>
      <c r="C5" s="4"/>
      <c r="D5" s="4"/>
      <c r="E5" s="4"/>
      <c r="F5" s="4"/>
      <c r="G5" s="4"/>
      <c r="H5" s="4"/>
      <c r="I5" s="4"/>
      <c r="J5" s="4"/>
    </row>
    <row r="6" spans="1:10" ht="30" customHeight="1" x14ac:dyDescent="0.2">
      <c r="A6" s="6"/>
      <c r="G6" s="145" t="s">
        <v>0</v>
      </c>
      <c r="H6" s="459"/>
      <c r="I6" s="460"/>
      <c r="J6" s="461"/>
    </row>
    <row r="7" spans="1:10" ht="30" customHeight="1" x14ac:dyDescent="0.2">
      <c r="A7" s="6"/>
      <c r="F7" s="7"/>
      <c r="G7" s="145" t="s">
        <v>1</v>
      </c>
      <c r="H7" s="462"/>
      <c r="I7" s="463"/>
      <c r="J7" s="464"/>
    </row>
    <row r="8" spans="1:10" ht="15" customHeight="1" x14ac:dyDescent="0.2"/>
    <row r="9" spans="1:10" s="7" customFormat="1" ht="30" customHeight="1" x14ac:dyDescent="0.2">
      <c r="A9" s="444" t="s">
        <v>2</v>
      </c>
      <c r="B9" s="445"/>
      <c r="C9" s="446"/>
      <c r="D9" s="450" t="s">
        <v>3</v>
      </c>
      <c r="E9" s="451"/>
      <c r="F9" s="452" t="s">
        <v>4</v>
      </c>
      <c r="G9" s="453"/>
      <c r="H9" s="453"/>
      <c r="I9" s="454"/>
      <c r="J9" s="465" t="s">
        <v>5</v>
      </c>
    </row>
    <row r="10" spans="1:10" s="7" customFormat="1" ht="62.25" customHeight="1" x14ac:dyDescent="0.2">
      <c r="A10" s="447"/>
      <c r="B10" s="448"/>
      <c r="C10" s="449"/>
      <c r="D10" s="8" t="s">
        <v>6</v>
      </c>
      <c r="E10" s="9" t="s">
        <v>7</v>
      </c>
      <c r="F10" s="8" t="s">
        <v>6</v>
      </c>
      <c r="G10" s="10" t="s">
        <v>7</v>
      </c>
      <c r="H10" s="11" t="s">
        <v>8</v>
      </c>
      <c r="I10" s="12" t="s">
        <v>9</v>
      </c>
      <c r="J10" s="466"/>
    </row>
    <row r="11" spans="1:10" ht="33" customHeight="1" x14ac:dyDescent="0.2">
      <c r="A11" s="13" t="s">
        <v>10</v>
      </c>
      <c r="B11" s="440" t="s">
        <v>11</v>
      </c>
      <c r="C11" s="441"/>
      <c r="D11" s="165">
        <v>0</v>
      </c>
      <c r="E11" s="27"/>
      <c r="F11" s="165">
        <v>5</v>
      </c>
      <c r="G11" s="15">
        <f>'01立地'!T24</f>
        <v>0</v>
      </c>
      <c r="H11" s="29"/>
      <c r="I11" s="16"/>
      <c r="J11" s="17">
        <f>SUM(D11,F11)</f>
        <v>5</v>
      </c>
    </row>
    <row r="12" spans="1:10" ht="33" customHeight="1" x14ac:dyDescent="0.2">
      <c r="A12" s="99" t="s">
        <v>12</v>
      </c>
      <c r="B12" s="100" t="s">
        <v>13</v>
      </c>
      <c r="C12" s="101" t="s">
        <v>14</v>
      </c>
      <c r="D12" s="166">
        <f>8-'02-01住戸内（性能）'!X45</f>
        <v>8</v>
      </c>
      <c r="E12" s="102">
        <f>'02-01住戸内（性能）'!W43</f>
        <v>0</v>
      </c>
      <c r="F12" s="166">
        <v>8</v>
      </c>
      <c r="G12" s="103">
        <f>'02-01住戸内（性能）'!W44</f>
        <v>0</v>
      </c>
      <c r="H12" s="104"/>
      <c r="I12" s="105"/>
      <c r="J12" s="106">
        <f t="shared" ref="J12:J22" si="0">SUM(D12,F12)</f>
        <v>16</v>
      </c>
    </row>
    <row r="13" spans="1:10" ht="33" customHeight="1" x14ac:dyDescent="0.2">
      <c r="A13" s="34" t="s">
        <v>15</v>
      </c>
      <c r="B13" s="35" t="s">
        <v>13</v>
      </c>
      <c r="C13" s="36" t="s">
        <v>16</v>
      </c>
      <c r="D13" s="167">
        <f>4-'02-02住戸内（空間）'!X121</f>
        <v>4</v>
      </c>
      <c r="E13" s="37">
        <f>'02-02住戸内（空間）'!W119</f>
        <v>0</v>
      </c>
      <c r="F13" s="167">
        <v>49</v>
      </c>
      <c r="G13" s="38">
        <f>'02-02住戸内（空間）'!W120</f>
        <v>0</v>
      </c>
      <c r="H13" s="39"/>
      <c r="I13" s="40"/>
      <c r="J13" s="107">
        <f t="shared" si="0"/>
        <v>53</v>
      </c>
    </row>
    <row r="14" spans="1:10" ht="33" customHeight="1" x14ac:dyDescent="0.2">
      <c r="A14" s="428" t="s">
        <v>17</v>
      </c>
      <c r="B14" s="429"/>
      <c r="C14" s="429"/>
      <c r="D14" s="18">
        <f>SUM(D12:D13)</f>
        <v>12</v>
      </c>
      <c r="E14" s="19">
        <f>SUM(E12:E13)</f>
        <v>0</v>
      </c>
      <c r="F14" s="18">
        <f t="shared" ref="F14" si="1">SUM(F12:F13)</f>
        <v>57</v>
      </c>
      <c r="G14" s="20">
        <f>SUM(G12:G13)</f>
        <v>0</v>
      </c>
      <c r="H14" s="31"/>
      <c r="I14" s="21"/>
      <c r="J14" s="22">
        <f t="shared" si="0"/>
        <v>69</v>
      </c>
    </row>
    <row r="15" spans="1:10" ht="33" customHeight="1" x14ac:dyDescent="0.2">
      <c r="A15" s="108" t="s">
        <v>18</v>
      </c>
      <c r="B15" s="109" t="s">
        <v>19</v>
      </c>
      <c r="C15" s="110" t="s">
        <v>14</v>
      </c>
      <c r="D15" s="168">
        <f>3-'03-01住共用部分（性能）'!X32</f>
        <v>3</v>
      </c>
      <c r="E15" s="23">
        <f>'03-01住共用部分（性能）'!W30</f>
        <v>0</v>
      </c>
      <c r="F15" s="168">
        <v>11</v>
      </c>
      <c r="G15" s="24">
        <f>'03-01住共用部分（性能）'!W31</f>
        <v>0</v>
      </c>
      <c r="H15" s="111"/>
      <c r="I15" s="25"/>
      <c r="J15" s="26">
        <f t="shared" si="0"/>
        <v>14</v>
      </c>
    </row>
    <row r="16" spans="1:10" ht="33" customHeight="1" x14ac:dyDescent="0.2">
      <c r="A16" s="34" t="s">
        <v>20</v>
      </c>
      <c r="B16" s="35" t="s">
        <v>19</v>
      </c>
      <c r="C16" s="36" t="s">
        <v>16</v>
      </c>
      <c r="D16" s="167">
        <f>2-'03-02住共用部分（空間）'!X52</f>
        <v>2</v>
      </c>
      <c r="E16" s="37">
        <f>'03-02住共用部分（空間）'!W50</f>
        <v>0</v>
      </c>
      <c r="F16" s="167">
        <v>14</v>
      </c>
      <c r="G16" s="38">
        <f>'03-02住共用部分（空間）'!W51</f>
        <v>0</v>
      </c>
      <c r="H16" s="39"/>
      <c r="I16" s="40"/>
      <c r="J16" s="107">
        <f t="shared" si="0"/>
        <v>16</v>
      </c>
    </row>
    <row r="17" spans="1:12" ht="33" customHeight="1" x14ac:dyDescent="0.2">
      <c r="A17" s="438" t="s">
        <v>21</v>
      </c>
      <c r="B17" s="439"/>
      <c r="C17" s="439"/>
      <c r="D17" s="168">
        <f t="shared" ref="D17:F17" si="2">SUM(D15:D16)</f>
        <v>5</v>
      </c>
      <c r="E17" s="23">
        <f>SUM(E15:E16)</f>
        <v>0</v>
      </c>
      <c r="F17" s="168">
        <f t="shared" si="2"/>
        <v>25</v>
      </c>
      <c r="G17" s="24">
        <f>SUM(G15:G16)</f>
        <v>0</v>
      </c>
      <c r="H17" s="43"/>
      <c r="I17" s="25"/>
      <c r="J17" s="26">
        <f t="shared" si="0"/>
        <v>30</v>
      </c>
    </row>
    <row r="18" spans="1:12" ht="33" customHeight="1" x14ac:dyDescent="0.2">
      <c r="A18" s="13" t="s">
        <v>22</v>
      </c>
      <c r="B18" s="440" t="s">
        <v>23</v>
      </c>
      <c r="C18" s="441"/>
      <c r="D18" s="165">
        <v>0</v>
      </c>
      <c r="E18" s="27"/>
      <c r="F18" s="165">
        <v>5</v>
      </c>
      <c r="G18" s="28">
        <f>'04子育て施設'!S23</f>
        <v>0</v>
      </c>
      <c r="H18" s="29"/>
      <c r="I18" s="16"/>
      <c r="J18" s="17">
        <f t="shared" si="0"/>
        <v>5</v>
      </c>
    </row>
    <row r="19" spans="1:12" ht="33" customHeight="1" x14ac:dyDescent="0.2">
      <c r="A19" s="13" t="s">
        <v>24</v>
      </c>
      <c r="B19" s="440" t="s">
        <v>27</v>
      </c>
      <c r="C19" s="441"/>
      <c r="D19" s="165">
        <v>0</v>
      </c>
      <c r="E19" s="27"/>
      <c r="F19" s="165">
        <v>7</v>
      </c>
      <c r="G19" s="28">
        <f>'05管理・運営'!S57</f>
        <v>0</v>
      </c>
      <c r="H19" s="29"/>
      <c r="I19" s="16"/>
      <c r="J19" s="17">
        <f>SUM(D19,F19)</f>
        <v>7</v>
      </c>
    </row>
    <row r="20" spans="1:12" ht="33" customHeight="1" x14ac:dyDescent="0.2">
      <c r="A20" s="13" t="s">
        <v>25</v>
      </c>
      <c r="B20" s="440" t="s">
        <v>26</v>
      </c>
      <c r="C20" s="441"/>
      <c r="D20" s="18">
        <v>0</v>
      </c>
      <c r="E20" s="30"/>
      <c r="F20" s="18">
        <v>1</v>
      </c>
      <c r="G20" s="20">
        <f>'06区市町村意見反映'!S5</f>
        <v>0</v>
      </c>
      <c r="H20" s="31"/>
      <c r="I20" s="21"/>
      <c r="J20" s="17">
        <f t="shared" si="0"/>
        <v>1</v>
      </c>
    </row>
    <row r="21" spans="1:12" ht="33" customHeight="1" x14ac:dyDescent="0.2">
      <c r="A21" s="428" t="s">
        <v>425</v>
      </c>
      <c r="B21" s="429"/>
      <c r="C21" s="442"/>
      <c r="D21" s="18">
        <f>SUM(D18:D20)</f>
        <v>0</v>
      </c>
      <c r="E21" s="19">
        <f>SUM(E18:E20)</f>
        <v>0</v>
      </c>
      <c r="F21" s="18">
        <f>SUM(F18:F20)</f>
        <v>13</v>
      </c>
      <c r="G21" s="20">
        <f>SUM(G18:G20)</f>
        <v>0</v>
      </c>
      <c r="H21" s="31"/>
      <c r="I21" s="21"/>
      <c r="J21" s="17">
        <f>SUM(D21,F21)</f>
        <v>13</v>
      </c>
    </row>
    <row r="22" spans="1:12" ht="33" customHeight="1" x14ac:dyDescent="0.2">
      <c r="A22" s="426" t="s">
        <v>28</v>
      </c>
      <c r="B22" s="427"/>
      <c r="C22" s="427"/>
      <c r="D22" s="18">
        <f>SUM(D11,D14,D17,D21)</f>
        <v>17</v>
      </c>
      <c r="E22" s="19">
        <f>SUM(E11,E14,E17,E21)</f>
        <v>0</v>
      </c>
      <c r="F22" s="18">
        <f>SUM(F11,F14,F17,F21)</f>
        <v>100</v>
      </c>
      <c r="G22" s="20">
        <f>SUM(G11,G14,G17,G21)</f>
        <v>0</v>
      </c>
      <c r="H22" s="31"/>
      <c r="I22" s="169">
        <v>39</v>
      </c>
      <c r="J22" s="22">
        <f t="shared" si="0"/>
        <v>117</v>
      </c>
    </row>
    <row r="23" spans="1:12" ht="33" customHeight="1" x14ac:dyDescent="0.2">
      <c r="A23" s="430" t="s">
        <v>29</v>
      </c>
      <c r="B23" s="431"/>
      <c r="C23" s="432"/>
      <c r="D23" s="430" t="str">
        <f>IF(E22=0,"",IF(E22=D22,"ＯＫ","適合数不足"))</f>
        <v/>
      </c>
      <c r="E23" s="432"/>
      <c r="F23" s="467" t="str">
        <f>IF(G22=0,"",IF(G22&gt;=I22,"ＯＫ","適合数不足"))</f>
        <v/>
      </c>
      <c r="G23" s="431"/>
      <c r="H23" s="431"/>
      <c r="I23" s="432"/>
      <c r="J23" s="32"/>
      <c r="L23" s="33"/>
    </row>
    <row r="24" spans="1:12" ht="15" customHeight="1" x14ac:dyDescent="0.2">
      <c r="J24" s="5"/>
    </row>
    <row r="25" spans="1:12" s="7" customFormat="1" ht="30" customHeight="1" x14ac:dyDescent="0.2">
      <c r="A25" s="444" t="s">
        <v>30</v>
      </c>
      <c r="B25" s="445"/>
      <c r="C25" s="446"/>
      <c r="D25" s="450" t="s">
        <v>3</v>
      </c>
      <c r="E25" s="451"/>
      <c r="F25" s="452" t="s">
        <v>4</v>
      </c>
      <c r="G25" s="453"/>
      <c r="H25" s="453"/>
      <c r="I25" s="454"/>
      <c r="J25" s="455" t="s">
        <v>5</v>
      </c>
    </row>
    <row r="26" spans="1:12" s="7" customFormat="1" ht="62.25" customHeight="1" x14ac:dyDescent="0.2">
      <c r="A26" s="447"/>
      <c r="B26" s="448"/>
      <c r="C26" s="449"/>
      <c r="D26" s="8" t="s">
        <v>6</v>
      </c>
      <c r="E26" s="9" t="s">
        <v>7</v>
      </c>
      <c r="F26" s="8" t="s">
        <v>6</v>
      </c>
      <c r="G26" s="10" t="s">
        <v>7</v>
      </c>
      <c r="H26" s="11" t="s">
        <v>8</v>
      </c>
      <c r="I26" s="12" t="s">
        <v>9</v>
      </c>
      <c r="J26" s="456"/>
    </row>
    <row r="27" spans="1:12" ht="33" customHeight="1" x14ac:dyDescent="0.2">
      <c r="A27" s="13" t="s">
        <v>10</v>
      </c>
      <c r="B27" s="440" t="s">
        <v>11</v>
      </c>
      <c r="C27" s="441"/>
      <c r="D27" s="165">
        <v>0</v>
      </c>
      <c r="E27" s="27"/>
      <c r="F27" s="165">
        <v>5</v>
      </c>
      <c r="G27" s="28">
        <f>'01立地'!X24</f>
        <v>0</v>
      </c>
      <c r="H27" s="29"/>
      <c r="I27" s="16"/>
      <c r="J27" s="17">
        <f>SUM(D27,F27)</f>
        <v>5</v>
      </c>
    </row>
    <row r="28" spans="1:12" ht="33" customHeight="1" x14ac:dyDescent="0.2">
      <c r="A28" s="99" t="s">
        <v>12</v>
      </c>
      <c r="B28" s="100" t="s">
        <v>13</v>
      </c>
      <c r="C28" s="101" t="s">
        <v>14</v>
      </c>
      <c r="D28" s="166">
        <f>8-'02-01住戸内（性能）'!AD45</f>
        <v>8</v>
      </c>
      <c r="E28" s="102">
        <f>'02-01住戸内（性能）'!AC43</f>
        <v>0</v>
      </c>
      <c r="F28" s="166">
        <v>8</v>
      </c>
      <c r="G28" s="103">
        <f>'02-01住戸内（性能）'!AC44</f>
        <v>0</v>
      </c>
      <c r="H28" s="104"/>
      <c r="I28" s="105"/>
      <c r="J28" s="106">
        <f t="shared" ref="J28:J38" si="3">SUM(D28,F28)</f>
        <v>16</v>
      </c>
    </row>
    <row r="29" spans="1:12" ht="33" customHeight="1" x14ac:dyDescent="0.2">
      <c r="A29" s="34" t="s">
        <v>15</v>
      </c>
      <c r="B29" s="35" t="s">
        <v>13</v>
      </c>
      <c r="C29" s="36" t="s">
        <v>16</v>
      </c>
      <c r="D29" s="167">
        <f>4-'02-02住戸内（空間）'!AD121</f>
        <v>4</v>
      </c>
      <c r="E29" s="37">
        <f>'02-02住戸内（空間）'!AC119</f>
        <v>0</v>
      </c>
      <c r="F29" s="167">
        <v>49</v>
      </c>
      <c r="G29" s="38">
        <f>'02-02住戸内（空間）'!AC120</f>
        <v>0</v>
      </c>
      <c r="H29" s="39"/>
      <c r="I29" s="40"/>
      <c r="J29" s="107">
        <f t="shared" si="3"/>
        <v>53</v>
      </c>
    </row>
    <row r="30" spans="1:12" ht="33" customHeight="1" x14ac:dyDescent="0.2">
      <c r="A30" s="428" t="s">
        <v>17</v>
      </c>
      <c r="B30" s="429"/>
      <c r="C30" s="429"/>
      <c r="D30" s="18">
        <f t="shared" ref="D30:F30" si="4">SUM(D28:D29)</f>
        <v>12</v>
      </c>
      <c r="E30" s="19">
        <f>SUM(E28:E29)</f>
        <v>0</v>
      </c>
      <c r="F30" s="18">
        <f t="shared" si="4"/>
        <v>57</v>
      </c>
      <c r="G30" s="20">
        <f>SUM(G28:G29)</f>
        <v>0</v>
      </c>
      <c r="H30" s="31"/>
      <c r="I30" s="21"/>
      <c r="J30" s="22">
        <f t="shared" si="3"/>
        <v>69</v>
      </c>
    </row>
    <row r="31" spans="1:12" ht="33" customHeight="1" x14ac:dyDescent="0.2">
      <c r="A31" s="108" t="s">
        <v>18</v>
      </c>
      <c r="B31" s="109" t="s">
        <v>19</v>
      </c>
      <c r="C31" s="110" t="s">
        <v>14</v>
      </c>
      <c r="D31" s="168">
        <f>3-'03-01住共用部分（性能）'!AD32</f>
        <v>3</v>
      </c>
      <c r="E31" s="23">
        <f>'03-01住共用部分（性能）'!AC30</f>
        <v>0</v>
      </c>
      <c r="F31" s="168">
        <v>12</v>
      </c>
      <c r="G31" s="24">
        <f>'03-01住共用部分（性能）'!AC31</f>
        <v>0</v>
      </c>
      <c r="H31" s="111"/>
      <c r="I31" s="25"/>
      <c r="J31" s="26">
        <f t="shared" si="3"/>
        <v>15</v>
      </c>
    </row>
    <row r="32" spans="1:12" ht="33" customHeight="1" x14ac:dyDescent="0.2">
      <c r="A32" s="34" t="s">
        <v>20</v>
      </c>
      <c r="B32" s="35" t="s">
        <v>19</v>
      </c>
      <c r="C32" s="36" t="s">
        <v>16</v>
      </c>
      <c r="D32" s="167">
        <f>2-'03-02住共用部分（空間）'!AD52</f>
        <v>2</v>
      </c>
      <c r="E32" s="37">
        <f>'03-02住共用部分（空間）'!AC50</f>
        <v>0</v>
      </c>
      <c r="F32" s="167">
        <v>14</v>
      </c>
      <c r="G32" s="38">
        <f>'03-02住共用部分（空間）'!AC51</f>
        <v>0</v>
      </c>
      <c r="H32" s="39"/>
      <c r="I32" s="40"/>
      <c r="J32" s="107">
        <f t="shared" si="3"/>
        <v>16</v>
      </c>
    </row>
    <row r="33" spans="1:12" ht="33" customHeight="1" x14ac:dyDescent="0.2">
      <c r="A33" s="438" t="s">
        <v>21</v>
      </c>
      <c r="B33" s="439"/>
      <c r="C33" s="439"/>
      <c r="D33" s="168">
        <f t="shared" ref="D33:F33" si="5">SUM(D31:D32)</f>
        <v>5</v>
      </c>
      <c r="E33" s="23">
        <f>SUM(E31:E32)</f>
        <v>0</v>
      </c>
      <c r="F33" s="168">
        <f t="shared" si="5"/>
        <v>26</v>
      </c>
      <c r="G33" s="24">
        <f>SUM(G31:G32)</f>
        <v>0</v>
      </c>
      <c r="H33" s="43"/>
      <c r="I33" s="25"/>
      <c r="J33" s="26">
        <f t="shared" si="3"/>
        <v>31</v>
      </c>
    </row>
    <row r="34" spans="1:12" ht="33" customHeight="1" x14ac:dyDescent="0.2">
      <c r="A34" s="13" t="s">
        <v>22</v>
      </c>
      <c r="B34" s="440" t="s">
        <v>23</v>
      </c>
      <c r="C34" s="441"/>
      <c r="D34" s="165">
        <v>0</v>
      </c>
      <c r="E34" s="27"/>
      <c r="F34" s="165">
        <v>5</v>
      </c>
      <c r="G34" s="28">
        <f>'04子育て施設'!W23</f>
        <v>0</v>
      </c>
      <c r="H34" s="29"/>
      <c r="I34" s="16"/>
      <c r="J34" s="17">
        <f t="shared" si="3"/>
        <v>5</v>
      </c>
    </row>
    <row r="35" spans="1:12" ht="33" customHeight="1" x14ac:dyDescent="0.2">
      <c r="A35" s="13" t="s">
        <v>24</v>
      </c>
      <c r="B35" s="440" t="s">
        <v>27</v>
      </c>
      <c r="C35" s="441"/>
      <c r="D35" s="165">
        <v>0</v>
      </c>
      <c r="E35" s="27"/>
      <c r="F35" s="165">
        <v>7</v>
      </c>
      <c r="G35" s="28">
        <f>'05管理・運営'!W57</f>
        <v>0</v>
      </c>
      <c r="H35" s="29"/>
      <c r="I35" s="16"/>
      <c r="J35" s="17">
        <f>SUM(D35,F35)</f>
        <v>7</v>
      </c>
    </row>
    <row r="36" spans="1:12" ht="33" customHeight="1" x14ac:dyDescent="0.2">
      <c r="A36" s="41" t="s">
        <v>25</v>
      </c>
      <c r="B36" s="443" t="s">
        <v>26</v>
      </c>
      <c r="C36" s="429"/>
      <c r="D36" s="168">
        <v>0</v>
      </c>
      <c r="E36" s="42"/>
      <c r="F36" s="168">
        <v>1</v>
      </c>
      <c r="G36" s="24">
        <f>'06区市町村意見反映'!W5</f>
        <v>0</v>
      </c>
      <c r="H36" s="43"/>
      <c r="I36" s="25"/>
      <c r="J36" s="17">
        <f t="shared" si="3"/>
        <v>1</v>
      </c>
    </row>
    <row r="37" spans="1:12" ht="33" customHeight="1" x14ac:dyDescent="0.2">
      <c r="A37" s="428" t="s">
        <v>425</v>
      </c>
      <c r="B37" s="429"/>
      <c r="C37" s="442"/>
      <c r="D37" s="165">
        <f>SUM(D34:D36)</f>
        <v>0</v>
      </c>
      <c r="E37" s="14">
        <f>SUM(E34:E36)</f>
        <v>0</v>
      </c>
      <c r="F37" s="165">
        <f>SUM(F34:F36)</f>
        <v>13</v>
      </c>
      <c r="G37" s="28">
        <f>SUM(G34:G36)</f>
        <v>0</v>
      </c>
      <c r="H37" s="273"/>
      <c r="I37" s="16"/>
      <c r="J37" s="17">
        <f>SUM(D37,F37)</f>
        <v>13</v>
      </c>
    </row>
    <row r="38" spans="1:12" ht="33" customHeight="1" x14ac:dyDescent="0.2">
      <c r="A38" s="426" t="s">
        <v>28</v>
      </c>
      <c r="B38" s="427"/>
      <c r="C38" s="427"/>
      <c r="D38" s="18">
        <f>SUM(D27,D30,D33,D37)</f>
        <v>17</v>
      </c>
      <c r="E38" s="19">
        <f>SUM(E27,E30,E33,E37)</f>
        <v>0</v>
      </c>
      <c r="F38" s="18">
        <f>SUM(F27,F30,F33,F37)</f>
        <v>101</v>
      </c>
      <c r="G38" s="20">
        <f>SUM(G27,G30,G33,G37)</f>
        <v>0</v>
      </c>
      <c r="H38" s="31"/>
      <c r="I38" s="169">
        <v>17</v>
      </c>
      <c r="J38" s="22">
        <f t="shared" si="3"/>
        <v>118</v>
      </c>
    </row>
    <row r="39" spans="1:12" ht="33" customHeight="1" x14ac:dyDescent="0.2">
      <c r="A39" s="430" t="s">
        <v>29</v>
      </c>
      <c r="B39" s="431"/>
      <c r="C39" s="432"/>
      <c r="D39" s="430" t="str">
        <f>IF(E38=0,"",IF(E38=D38,"ＯＫ","適合数不足"))</f>
        <v/>
      </c>
      <c r="E39" s="432"/>
      <c r="F39" s="467" t="str">
        <f>IF(G38=0,"",IF(G38&gt;=I38,"ＯＫ","適合数不足"))</f>
        <v/>
      </c>
      <c r="G39" s="431"/>
      <c r="H39" s="431"/>
      <c r="I39" s="432"/>
      <c r="J39" s="32"/>
      <c r="L39" s="33"/>
    </row>
    <row r="40" spans="1:12" x14ac:dyDescent="0.2">
      <c r="H40" s="32"/>
      <c r="I40" s="32"/>
      <c r="J40" s="32"/>
    </row>
    <row r="41" spans="1:12" x14ac:dyDescent="0.2">
      <c r="J41" s="5"/>
    </row>
  </sheetData>
  <sheetProtection sheet="1" formatColumns="0" formatRows="0"/>
  <mergeCells count="34">
    <mergeCell ref="F39:I39"/>
    <mergeCell ref="J25:J26"/>
    <mergeCell ref="B27:C27"/>
    <mergeCell ref="A30:C30"/>
    <mergeCell ref="A33:C33"/>
    <mergeCell ref="B34:C34"/>
    <mergeCell ref="B35:C35"/>
    <mergeCell ref="A25:C26"/>
    <mergeCell ref="D25:E25"/>
    <mergeCell ref="F25:I25"/>
    <mergeCell ref="B36:C36"/>
    <mergeCell ref="A37:C37"/>
    <mergeCell ref="A38:C38"/>
    <mergeCell ref="A39:C39"/>
    <mergeCell ref="D39:E39"/>
    <mergeCell ref="A21:C21"/>
    <mergeCell ref="A22:C22"/>
    <mergeCell ref="A23:C23"/>
    <mergeCell ref="D23:E23"/>
    <mergeCell ref="F23:I23"/>
    <mergeCell ref="B20:C20"/>
    <mergeCell ref="I1:J1"/>
    <mergeCell ref="A4:J4"/>
    <mergeCell ref="H6:J6"/>
    <mergeCell ref="H7:J7"/>
    <mergeCell ref="A9:C10"/>
    <mergeCell ref="D9:E9"/>
    <mergeCell ref="F9:I9"/>
    <mergeCell ref="J9:J10"/>
    <mergeCell ref="B11:C11"/>
    <mergeCell ref="A14:C14"/>
    <mergeCell ref="A17:C17"/>
    <mergeCell ref="B18:C18"/>
    <mergeCell ref="B19:C19"/>
  </mergeCells>
  <phoneticPr fontId="4"/>
  <printOptions horizontalCentered="1"/>
  <pageMargins left="0.59055118110236227" right="0.59055118110236227" top="0.59055118110236227" bottom="0.59055118110236227" header="0.31496062992125984" footer="0.31496062992125984"/>
  <pageSetup paperSize="9" scale="59" orientation="portrait" horizontalDpi="300" verticalDpi="300" r:id="rId1"/>
  <headerFooter>
    <oddFooter>&amp;P / &amp;N ページ</oddFooter>
  </headerFooter>
  <ignoredErrors>
    <ignoredError sqref="F14 F30"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41"/>
  <sheetViews>
    <sheetView topLeftCell="A29" zoomScaleNormal="100" zoomScaleSheetLayoutView="70" workbookViewId="0">
      <selection activeCell="B35" sqref="B35:C35"/>
    </sheetView>
  </sheetViews>
  <sheetFormatPr defaultColWidth="9" defaultRowHeight="13.2" x14ac:dyDescent="0.2"/>
  <cols>
    <col min="1" max="1" width="11.6640625" style="2" bestFit="1" customWidth="1"/>
    <col min="2" max="2" width="22.109375" style="2" customWidth="1"/>
    <col min="3" max="3" width="25" style="2" bestFit="1" customWidth="1"/>
    <col min="4" max="15" width="11.33203125" style="2" customWidth="1"/>
    <col min="16" max="16384" width="9" style="2"/>
  </cols>
  <sheetData>
    <row r="1" spans="1:10" x14ac:dyDescent="0.2">
      <c r="A1" s="1"/>
      <c r="I1" s="457" t="s">
        <v>501</v>
      </c>
      <c r="J1" s="457"/>
    </row>
    <row r="2" spans="1:10" ht="22.5" customHeight="1" x14ac:dyDescent="0.2">
      <c r="A2" s="3" t="s">
        <v>473</v>
      </c>
      <c r="J2" s="220"/>
    </row>
    <row r="3" spans="1:10" ht="12" customHeight="1" x14ac:dyDescent="0.2">
      <c r="A3" s="4"/>
      <c r="J3" s="5"/>
    </row>
    <row r="4" spans="1:10" ht="30" customHeight="1" x14ac:dyDescent="0.2">
      <c r="A4" s="458" t="s">
        <v>490</v>
      </c>
      <c r="B4" s="458"/>
      <c r="C4" s="458"/>
      <c r="D4" s="458"/>
      <c r="E4" s="458"/>
      <c r="F4" s="458"/>
      <c r="G4" s="458"/>
      <c r="H4" s="458"/>
      <c r="I4" s="458"/>
      <c r="J4" s="458"/>
    </row>
    <row r="5" spans="1:10" ht="12" customHeight="1" x14ac:dyDescent="0.2">
      <c r="B5" s="4"/>
      <c r="C5" s="4"/>
      <c r="D5" s="4"/>
      <c r="E5" s="4"/>
      <c r="F5" s="4"/>
      <c r="G5" s="4"/>
      <c r="H5" s="4"/>
      <c r="I5" s="4"/>
      <c r="J5" s="4"/>
    </row>
    <row r="6" spans="1:10" ht="30" customHeight="1" x14ac:dyDescent="0.2">
      <c r="A6" s="6"/>
      <c r="G6" s="145" t="s">
        <v>0</v>
      </c>
      <c r="H6" s="459"/>
      <c r="I6" s="460"/>
      <c r="J6" s="461"/>
    </row>
    <row r="7" spans="1:10" ht="30" customHeight="1" x14ac:dyDescent="0.2">
      <c r="A7" s="6"/>
      <c r="F7" s="7"/>
      <c r="G7" s="145" t="s">
        <v>1</v>
      </c>
      <c r="H7" s="462"/>
      <c r="I7" s="463"/>
      <c r="J7" s="464"/>
    </row>
    <row r="8" spans="1:10" ht="15" customHeight="1" x14ac:dyDescent="0.2"/>
    <row r="9" spans="1:10" s="7" customFormat="1" ht="30" customHeight="1" x14ac:dyDescent="0.2">
      <c r="A9" s="444" t="s">
        <v>2</v>
      </c>
      <c r="B9" s="445"/>
      <c r="C9" s="446"/>
      <c r="D9" s="450" t="s">
        <v>3</v>
      </c>
      <c r="E9" s="451"/>
      <c r="F9" s="452" t="s">
        <v>4</v>
      </c>
      <c r="G9" s="453"/>
      <c r="H9" s="453"/>
      <c r="I9" s="454"/>
      <c r="J9" s="465" t="s">
        <v>5</v>
      </c>
    </row>
    <row r="10" spans="1:10" s="7" customFormat="1" ht="62.25" customHeight="1" x14ac:dyDescent="0.2">
      <c r="A10" s="447"/>
      <c r="B10" s="448"/>
      <c r="C10" s="449"/>
      <c r="D10" s="8" t="s">
        <v>6</v>
      </c>
      <c r="E10" s="9" t="s">
        <v>7</v>
      </c>
      <c r="F10" s="8" t="s">
        <v>6</v>
      </c>
      <c r="G10" s="10" t="s">
        <v>7</v>
      </c>
      <c r="H10" s="11" t="s">
        <v>8</v>
      </c>
      <c r="I10" s="12" t="s">
        <v>9</v>
      </c>
      <c r="J10" s="466"/>
    </row>
    <row r="11" spans="1:10" ht="33" customHeight="1" x14ac:dyDescent="0.2">
      <c r="A11" s="13" t="s">
        <v>10</v>
      </c>
      <c r="B11" s="440" t="s">
        <v>11</v>
      </c>
      <c r="C11" s="441"/>
      <c r="D11" s="165">
        <v>1</v>
      </c>
      <c r="E11" s="14">
        <f>'01立地'!AB23</f>
        <v>0</v>
      </c>
      <c r="F11" s="165">
        <v>4</v>
      </c>
      <c r="G11" s="15">
        <f>'01立地'!AB24</f>
        <v>0</v>
      </c>
      <c r="H11" s="15">
        <v>1</v>
      </c>
      <c r="I11" s="16"/>
      <c r="J11" s="17">
        <f>SUM(D11,F11)</f>
        <v>5</v>
      </c>
    </row>
    <row r="12" spans="1:10" ht="33" customHeight="1" x14ac:dyDescent="0.2">
      <c r="A12" s="99" t="s">
        <v>12</v>
      </c>
      <c r="B12" s="100" t="s">
        <v>13</v>
      </c>
      <c r="C12" s="101" t="s">
        <v>14</v>
      </c>
      <c r="D12" s="166">
        <f>15-'02-01住戸内（性能）'!AJ45</f>
        <v>15</v>
      </c>
      <c r="E12" s="102">
        <f>'02-01住戸内（性能）'!AI43</f>
        <v>0</v>
      </c>
      <c r="F12" s="166">
        <v>2</v>
      </c>
      <c r="G12" s="103">
        <f>'02-01住戸内（性能）'!AI44</f>
        <v>0</v>
      </c>
      <c r="H12" s="104"/>
      <c r="I12" s="105"/>
      <c r="J12" s="106">
        <f t="shared" ref="J12:J22" si="0">SUM(D12,F12)</f>
        <v>17</v>
      </c>
    </row>
    <row r="13" spans="1:10" ht="33" customHeight="1" x14ac:dyDescent="0.2">
      <c r="A13" s="34" t="s">
        <v>15</v>
      </c>
      <c r="B13" s="35" t="s">
        <v>13</v>
      </c>
      <c r="C13" s="36" t="s">
        <v>16</v>
      </c>
      <c r="D13" s="167">
        <f>16-'02-02住戸内（空間）'!AJ121</f>
        <v>16</v>
      </c>
      <c r="E13" s="37">
        <f>'02-02住戸内（空間）'!AI119</f>
        <v>0</v>
      </c>
      <c r="F13" s="167">
        <v>38</v>
      </c>
      <c r="G13" s="38">
        <f>'02-02住戸内（空間）'!AI120</f>
        <v>0</v>
      </c>
      <c r="H13" s="39"/>
      <c r="I13" s="40"/>
      <c r="J13" s="107">
        <f t="shared" si="0"/>
        <v>54</v>
      </c>
    </row>
    <row r="14" spans="1:10" ht="33" customHeight="1" x14ac:dyDescent="0.2">
      <c r="A14" s="428" t="s">
        <v>17</v>
      </c>
      <c r="B14" s="429"/>
      <c r="C14" s="429"/>
      <c r="D14" s="18">
        <f>SUM(D12:D13)</f>
        <v>31</v>
      </c>
      <c r="E14" s="19">
        <f>SUM(E12:E13)</f>
        <v>0</v>
      </c>
      <c r="F14" s="18">
        <f t="shared" ref="F14" si="1">SUM(F12:F13)</f>
        <v>40</v>
      </c>
      <c r="G14" s="20">
        <f>SUM(G12:G13)</f>
        <v>0</v>
      </c>
      <c r="H14" s="20">
        <v>18</v>
      </c>
      <c r="I14" s="21"/>
      <c r="J14" s="22">
        <f t="shared" si="0"/>
        <v>71</v>
      </c>
    </row>
    <row r="15" spans="1:10" ht="33" customHeight="1" x14ac:dyDescent="0.2">
      <c r="A15" s="108" t="s">
        <v>18</v>
      </c>
      <c r="B15" s="109" t="s">
        <v>19</v>
      </c>
      <c r="C15" s="110" t="s">
        <v>14</v>
      </c>
      <c r="D15" s="168">
        <f>5-'03-01住共用部分（性能）'!AJ32</f>
        <v>5</v>
      </c>
      <c r="E15" s="23">
        <f>'03-01住共用部分（性能）'!AI30</f>
        <v>0</v>
      </c>
      <c r="F15" s="168">
        <v>9</v>
      </c>
      <c r="G15" s="24">
        <f>'03-01住共用部分（性能）'!AI31</f>
        <v>0</v>
      </c>
      <c r="H15" s="111"/>
      <c r="I15" s="25"/>
      <c r="J15" s="26">
        <f t="shared" si="0"/>
        <v>14</v>
      </c>
    </row>
    <row r="16" spans="1:10" ht="33" customHeight="1" x14ac:dyDescent="0.2">
      <c r="A16" s="34" t="s">
        <v>20</v>
      </c>
      <c r="B16" s="35" t="s">
        <v>19</v>
      </c>
      <c r="C16" s="36" t="s">
        <v>16</v>
      </c>
      <c r="D16" s="167">
        <f>10-'03-02住共用部分（空間）'!AJ52</f>
        <v>10</v>
      </c>
      <c r="E16" s="37">
        <f>'03-02住共用部分（空間）'!AI50</f>
        <v>0</v>
      </c>
      <c r="F16" s="167">
        <v>6</v>
      </c>
      <c r="G16" s="38">
        <f>'03-02住共用部分（空間）'!AI51</f>
        <v>0</v>
      </c>
      <c r="H16" s="39"/>
      <c r="I16" s="40"/>
      <c r="J16" s="107">
        <f t="shared" si="0"/>
        <v>16</v>
      </c>
    </row>
    <row r="17" spans="1:12" ht="33" customHeight="1" x14ac:dyDescent="0.2">
      <c r="A17" s="438" t="s">
        <v>21</v>
      </c>
      <c r="B17" s="439"/>
      <c r="C17" s="439"/>
      <c r="D17" s="168">
        <f t="shared" ref="D17:F17" si="2">SUM(D15:D16)</f>
        <v>15</v>
      </c>
      <c r="E17" s="23">
        <f>SUM(E15:E16)</f>
        <v>0</v>
      </c>
      <c r="F17" s="168">
        <f t="shared" si="2"/>
        <v>15</v>
      </c>
      <c r="G17" s="24">
        <f>SUM(G15:G16)</f>
        <v>0</v>
      </c>
      <c r="H17" s="24">
        <v>1</v>
      </c>
      <c r="I17" s="25"/>
      <c r="J17" s="26">
        <f t="shared" si="0"/>
        <v>30</v>
      </c>
    </row>
    <row r="18" spans="1:12" ht="33" customHeight="1" x14ac:dyDescent="0.2">
      <c r="A18" s="13" t="s">
        <v>22</v>
      </c>
      <c r="B18" s="440" t="s">
        <v>23</v>
      </c>
      <c r="C18" s="441"/>
      <c r="D18" s="165">
        <v>0</v>
      </c>
      <c r="E18" s="27"/>
      <c r="F18" s="165">
        <v>5</v>
      </c>
      <c r="G18" s="28">
        <f>'04子育て施設'!AA23</f>
        <v>0</v>
      </c>
      <c r="H18" s="29"/>
      <c r="I18" s="16"/>
      <c r="J18" s="17">
        <f t="shared" si="0"/>
        <v>5</v>
      </c>
    </row>
    <row r="19" spans="1:12" ht="33" customHeight="1" x14ac:dyDescent="0.2">
      <c r="A19" s="13" t="s">
        <v>24</v>
      </c>
      <c r="B19" s="440" t="s">
        <v>27</v>
      </c>
      <c r="C19" s="441"/>
      <c r="D19" s="165">
        <v>4</v>
      </c>
      <c r="E19" s="14">
        <f>'05管理・運営'!AA56</f>
        <v>0</v>
      </c>
      <c r="F19" s="165">
        <v>3</v>
      </c>
      <c r="G19" s="28">
        <f>'05管理・運営'!AA57</f>
        <v>0</v>
      </c>
      <c r="H19" s="29"/>
      <c r="I19" s="16"/>
      <c r="J19" s="17">
        <f>SUM(D19,F19)</f>
        <v>7</v>
      </c>
    </row>
    <row r="20" spans="1:12" ht="33" customHeight="1" x14ac:dyDescent="0.2">
      <c r="A20" s="13" t="s">
        <v>25</v>
      </c>
      <c r="B20" s="440" t="s">
        <v>26</v>
      </c>
      <c r="C20" s="441"/>
      <c r="D20" s="18">
        <v>0</v>
      </c>
      <c r="E20" s="30"/>
      <c r="F20" s="18">
        <v>1</v>
      </c>
      <c r="G20" s="20">
        <f>'06区市町村意見反映'!AA5</f>
        <v>0</v>
      </c>
      <c r="H20" s="31"/>
      <c r="I20" s="21"/>
      <c r="J20" s="17">
        <f t="shared" si="0"/>
        <v>1</v>
      </c>
    </row>
    <row r="21" spans="1:12" ht="33" customHeight="1" x14ac:dyDescent="0.2">
      <c r="A21" s="428" t="s">
        <v>425</v>
      </c>
      <c r="B21" s="429"/>
      <c r="C21" s="442"/>
      <c r="D21" s="18">
        <f>SUM(D18:D20)</f>
        <v>4</v>
      </c>
      <c r="E21" s="19">
        <f>SUM(E18:E20)</f>
        <v>0</v>
      </c>
      <c r="F21" s="18">
        <f>SUM(F18:F20)</f>
        <v>9</v>
      </c>
      <c r="G21" s="20">
        <f>SUM(G18:G20)</f>
        <v>0</v>
      </c>
      <c r="H21" s="20">
        <v>1</v>
      </c>
      <c r="I21" s="21"/>
      <c r="J21" s="17">
        <f>SUM(D21,F21)</f>
        <v>13</v>
      </c>
    </row>
    <row r="22" spans="1:12" ht="33" customHeight="1" x14ac:dyDescent="0.2">
      <c r="A22" s="426" t="s">
        <v>28</v>
      </c>
      <c r="B22" s="427"/>
      <c r="C22" s="427"/>
      <c r="D22" s="18">
        <f>SUM(D11,D14,D17,D21)</f>
        <v>51</v>
      </c>
      <c r="E22" s="19">
        <f>SUM(E11,E14,E17,E21)</f>
        <v>0</v>
      </c>
      <c r="F22" s="18">
        <f>SUM(F11,F14,F17,F21)</f>
        <v>68</v>
      </c>
      <c r="G22" s="20">
        <f>SUM(G11,G14,G17,G21)</f>
        <v>0</v>
      </c>
      <c r="H22" s="31"/>
      <c r="I22" s="169">
        <v>26</v>
      </c>
      <c r="J22" s="22">
        <f t="shared" si="0"/>
        <v>119</v>
      </c>
    </row>
    <row r="23" spans="1:12" ht="33" customHeight="1" x14ac:dyDescent="0.2">
      <c r="A23" s="430" t="s">
        <v>29</v>
      </c>
      <c r="B23" s="431"/>
      <c r="C23" s="432"/>
      <c r="D23" s="430" t="str">
        <f>IF(E22=0,"",IF(E22=D22,"ＯＫ","適合数不足"))</f>
        <v/>
      </c>
      <c r="E23" s="432"/>
      <c r="F23" s="467" t="str">
        <f>IF(G22=0,"",IF(OR(G11&lt;H11,G14&lt;H14,G17&lt;H17,G21&lt;H21),"各基準別適合数不足",IF(G22&gt;=I22,"ＯＫ","適合数不足")))</f>
        <v/>
      </c>
      <c r="G23" s="431"/>
      <c r="H23" s="431"/>
      <c r="I23" s="432"/>
      <c r="J23" s="32"/>
      <c r="L23" s="33"/>
    </row>
    <row r="24" spans="1:12" ht="15" customHeight="1" x14ac:dyDescent="0.2">
      <c r="J24" s="5"/>
    </row>
    <row r="25" spans="1:12" s="7" customFormat="1" ht="30" customHeight="1" x14ac:dyDescent="0.2">
      <c r="A25" s="444" t="s">
        <v>30</v>
      </c>
      <c r="B25" s="445"/>
      <c r="C25" s="446"/>
      <c r="D25" s="450" t="s">
        <v>3</v>
      </c>
      <c r="E25" s="451"/>
      <c r="F25" s="452" t="s">
        <v>4</v>
      </c>
      <c r="G25" s="453"/>
      <c r="H25" s="453"/>
      <c r="I25" s="454"/>
      <c r="J25" s="455" t="s">
        <v>5</v>
      </c>
    </row>
    <row r="26" spans="1:12" s="7" customFormat="1" ht="62.25" customHeight="1" x14ac:dyDescent="0.2">
      <c r="A26" s="447"/>
      <c r="B26" s="448"/>
      <c r="C26" s="449"/>
      <c r="D26" s="8" t="s">
        <v>6</v>
      </c>
      <c r="E26" s="9" t="s">
        <v>7</v>
      </c>
      <c r="F26" s="8" t="s">
        <v>6</v>
      </c>
      <c r="G26" s="10" t="s">
        <v>7</v>
      </c>
      <c r="H26" s="11" t="s">
        <v>8</v>
      </c>
      <c r="I26" s="12" t="s">
        <v>9</v>
      </c>
      <c r="J26" s="456"/>
    </row>
    <row r="27" spans="1:12" ht="33" customHeight="1" x14ac:dyDescent="0.2">
      <c r="A27" s="13" t="s">
        <v>10</v>
      </c>
      <c r="B27" s="440" t="s">
        <v>11</v>
      </c>
      <c r="C27" s="441"/>
      <c r="D27" s="165">
        <v>0</v>
      </c>
      <c r="E27" s="27"/>
      <c r="F27" s="165">
        <v>5</v>
      </c>
      <c r="G27" s="28">
        <f>'01立地'!AF24</f>
        <v>0</v>
      </c>
      <c r="H27" s="15">
        <v>1</v>
      </c>
      <c r="I27" s="16"/>
      <c r="J27" s="17">
        <f>SUM(D27,F27)</f>
        <v>5</v>
      </c>
    </row>
    <row r="28" spans="1:12" ht="33" customHeight="1" x14ac:dyDescent="0.2">
      <c r="A28" s="99" t="s">
        <v>12</v>
      </c>
      <c r="B28" s="100" t="s">
        <v>13</v>
      </c>
      <c r="C28" s="101" t="s">
        <v>14</v>
      </c>
      <c r="D28" s="166">
        <f>8-'02-01住戸内（性能）'!AP45</f>
        <v>8</v>
      </c>
      <c r="E28" s="102">
        <f>'02-01住戸内（性能）'!AO43</f>
        <v>0</v>
      </c>
      <c r="F28" s="166">
        <v>8</v>
      </c>
      <c r="G28" s="103">
        <f>'02-01住戸内（性能）'!AO44</f>
        <v>0</v>
      </c>
      <c r="H28" s="104"/>
      <c r="I28" s="105"/>
      <c r="J28" s="106">
        <f t="shared" ref="J28:J38" si="3">SUM(D28,F28)</f>
        <v>16</v>
      </c>
    </row>
    <row r="29" spans="1:12" ht="33" customHeight="1" x14ac:dyDescent="0.2">
      <c r="A29" s="34" t="s">
        <v>15</v>
      </c>
      <c r="B29" s="35" t="s">
        <v>13</v>
      </c>
      <c r="C29" s="36" t="s">
        <v>16</v>
      </c>
      <c r="D29" s="167">
        <f>5-'02-02住戸内（空間）'!AP121</f>
        <v>5</v>
      </c>
      <c r="E29" s="37">
        <f>'02-02住戸内（空間）'!AO119</f>
        <v>0</v>
      </c>
      <c r="F29" s="167">
        <v>48</v>
      </c>
      <c r="G29" s="38">
        <f>'02-02住戸内（空間）'!AO120</f>
        <v>0</v>
      </c>
      <c r="H29" s="39"/>
      <c r="I29" s="40"/>
      <c r="J29" s="107">
        <f t="shared" si="3"/>
        <v>53</v>
      </c>
    </row>
    <row r="30" spans="1:12" ht="33" customHeight="1" x14ac:dyDescent="0.2">
      <c r="A30" s="428" t="s">
        <v>17</v>
      </c>
      <c r="B30" s="429"/>
      <c r="C30" s="429"/>
      <c r="D30" s="18">
        <f t="shared" ref="D30:F30" si="4">SUM(D28:D29)</f>
        <v>13</v>
      </c>
      <c r="E30" s="19">
        <f>SUM(E28:E29)</f>
        <v>0</v>
      </c>
      <c r="F30" s="18">
        <f t="shared" si="4"/>
        <v>56</v>
      </c>
      <c r="G30" s="20">
        <f>SUM(G28:G29)</f>
        <v>0</v>
      </c>
      <c r="H30" s="20">
        <v>15</v>
      </c>
      <c r="I30" s="21"/>
      <c r="J30" s="22">
        <f t="shared" si="3"/>
        <v>69</v>
      </c>
    </row>
    <row r="31" spans="1:12" ht="33" customHeight="1" x14ac:dyDescent="0.2">
      <c r="A31" s="108" t="s">
        <v>18</v>
      </c>
      <c r="B31" s="109" t="s">
        <v>19</v>
      </c>
      <c r="C31" s="110" t="s">
        <v>14</v>
      </c>
      <c r="D31" s="168">
        <f>3-'03-01住共用部分（性能）'!AP32</f>
        <v>3</v>
      </c>
      <c r="E31" s="23">
        <f>'03-01住共用部分（性能）'!AO30</f>
        <v>0</v>
      </c>
      <c r="F31" s="168">
        <v>12</v>
      </c>
      <c r="G31" s="24">
        <f>'03-01住共用部分（性能）'!AO31</f>
        <v>0</v>
      </c>
      <c r="H31" s="111"/>
      <c r="I31" s="25"/>
      <c r="J31" s="26">
        <f t="shared" si="3"/>
        <v>15</v>
      </c>
    </row>
    <row r="32" spans="1:12" ht="33" customHeight="1" x14ac:dyDescent="0.2">
      <c r="A32" s="34" t="s">
        <v>20</v>
      </c>
      <c r="B32" s="35" t="s">
        <v>19</v>
      </c>
      <c r="C32" s="36" t="s">
        <v>16</v>
      </c>
      <c r="D32" s="167">
        <f>2-'03-02住共用部分（空間）'!AP52</f>
        <v>2</v>
      </c>
      <c r="E32" s="37">
        <f>'03-02住共用部分（空間）'!AO50</f>
        <v>0</v>
      </c>
      <c r="F32" s="167">
        <v>14</v>
      </c>
      <c r="G32" s="38">
        <f>'03-02住共用部分（空間）'!AO51</f>
        <v>0</v>
      </c>
      <c r="H32" s="39"/>
      <c r="I32" s="40"/>
      <c r="J32" s="107">
        <f t="shared" si="3"/>
        <v>16</v>
      </c>
    </row>
    <row r="33" spans="1:12" ht="33" customHeight="1" x14ac:dyDescent="0.2">
      <c r="A33" s="438" t="s">
        <v>21</v>
      </c>
      <c r="B33" s="439"/>
      <c r="C33" s="439"/>
      <c r="D33" s="168">
        <f t="shared" ref="D33:F33" si="5">SUM(D31:D32)</f>
        <v>5</v>
      </c>
      <c r="E33" s="23">
        <f>SUM(E31:E32)</f>
        <v>0</v>
      </c>
      <c r="F33" s="168">
        <f t="shared" si="5"/>
        <v>26</v>
      </c>
      <c r="G33" s="24">
        <f>SUM(G31:G32)</f>
        <v>0</v>
      </c>
      <c r="H33" s="24">
        <v>4</v>
      </c>
      <c r="I33" s="25"/>
      <c r="J33" s="26">
        <f t="shared" si="3"/>
        <v>31</v>
      </c>
    </row>
    <row r="34" spans="1:12" ht="33" customHeight="1" x14ac:dyDescent="0.2">
      <c r="A34" s="13" t="s">
        <v>22</v>
      </c>
      <c r="B34" s="440" t="s">
        <v>23</v>
      </c>
      <c r="C34" s="441"/>
      <c r="D34" s="165">
        <v>0</v>
      </c>
      <c r="E34" s="27"/>
      <c r="F34" s="165">
        <v>5</v>
      </c>
      <c r="G34" s="28">
        <f>'04子育て施設'!AE23</f>
        <v>0</v>
      </c>
      <c r="H34" s="29"/>
      <c r="I34" s="16"/>
      <c r="J34" s="17">
        <f t="shared" si="3"/>
        <v>5</v>
      </c>
    </row>
    <row r="35" spans="1:12" ht="33" customHeight="1" x14ac:dyDescent="0.2">
      <c r="A35" s="13" t="s">
        <v>24</v>
      </c>
      <c r="B35" s="440" t="s">
        <v>27</v>
      </c>
      <c r="C35" s="441"/>
      <c r="D35" s="165">
        <v>4</v>
      </c>
      <c r="E35" s="14">
        <f>'05管理・運営'!AE56</f>
        <v>0</v>
      </c>
      <c r="F35" s="165">
        <v>3</v>
      </c>
      <c r="G35" s="28">
        <f>'05管理・運営'!AE57</f>
        <v>0</v>
      </c>
      <c r="H35" s="29"/>
      <c r="I35" s="16"/>
      <c r="J35" s="17">
        <f>SUM(D35,F35)</f>
        <v>7</v>
      </c>
    </row>
    <row r="36" spans="1:12" ht="33" customHeight="1" x14ac:dyDescent="0.2">
      <c r="A36" s="41" t="s">
        <v>25</v>
      </c>
      <c r="B36" s="443" t="s">
        <v>26</v>
      </c>
      <c r="C36" s="429"/>
      <c r="D36" s="168">
        <v>0</v>
      </c>
      <c r="E36" s="42"/>
      <c r="F36" s="168">
        <v>1</v>
      </c>
      <c r="G36" s="24">
        <f>'06区市町村意見反映'!AE5</f>
        <v>0</v>
      </c>
      <c r="H36" s="43"/>
      <c r="I36" s="25"/>
      <c r="J36" s="17">
        <f t="shared" si="3"/>
        <v>1</v>
      </c>
    </row>
    <row r="37" spans="1:12" ht="33" customHeight="1" x14ac:dyDescent="0.2">
      <c r="A37" s="428" t="s">
        <v>425</v>
      </c>
      <c r="B37" s="429"/>
      <c r="C37" s="442"/>
      <c r="D37" s="165">
        <f>SUM(D34:D36)</f>
        <v>4</v>
      </c>
      <c r="E37" s="14">
        <f>SUM(E34:E36)</f>
        <v>0</v>
      </c>
      <c r="F37" s="165">
        <f>SUM(F34:F36)</f>
        <v>9</v>
      </c>
      <c r="G37" s="28">
        <f>SUM(G34:G36)</f>
        <v>0</v>
      </c>
      <c r="H37" s="28">
        <v>1</v>
      </c>
      <c r="I37" s="16"/>
      <c r="J37" s="17">
        <f>SUM(D37,F37)</f>
        <v>13</v>
      </c>
    </row>
    <row r="38" spans="1:12" ht="33" customHeight="1" x14ac:dyDescent="0.2">
      <c r="A38" s="426" t="s">
        <v>28</v>
      </c>
      <c r="B38" s="427"/>
      <c r="C38" s="427"/>
      <c r="D38" s="18">
        <f>SUM(D27,D30,D33,D37)</f>
        <v>22</v>
      </c>
      <c r="E38" s="19">
        <f>SUM(E27,E30,E33,E37)</f>
        <v>0</v>
      </c>
      <c r="F38" s="18">
        <f>SUM(F27,F30,F33,F37)</f>
        <v>96</v>
      </c>
      <c r="G38" s="20">
        <f>SUM(G27,G30,G33,G37)</f>
        <v>0</v>
      </c>
      <c r="H38" s="31"/>
      <c r="I38" s="169">
        <v>26</v>
      </c>
      <c r="J38" s="22">
        <f t="shared" si="3"/>
        <v>118</v>
      </c>
    </row>
    <row r="39" spans="1:12" ht="33" customHeight="1" x14ac:dyDescent="0.2">
      <c r="A39" s="430" t="s">
        <v>29</v>
      </c>
      <c r="B39" s="431"/>
      <c r="C39" s="432"/>
      <c r="D39" s="430" t="str">
        <f>IF(E38=0,"",IF(E38=D38,"ＯＫ","適合数不足"))</f>
        <v/>
      </c>
      <c r="E39" s="432"/>
      <c r="F39" s="467" t="str">
        <f>IF(G38=0,"",IF(OR(G27&lt;H27,G30&lt;H30,G33&lt;H33,G37&lt;H37),"各基準別適合数不足",IF(G38&gt;=I38,"ＯＫ","適合数不足")))</f>
        <v/>
      </c>
      <c r="G39" s="431"/>
      <c r="H39" s="431"/>
      <c r="I39" s="432"/>
      <c r="J39" s="32"/>
      <c r="L39" s="33"/>
    </row>
    <row r="40" spans="1:12" x14ac:dyDescent="0.2">
      <c r="H40" s="32"/>
      <c r="I40" s="32"/>
      <c r="J40" s="32"/>
    </row>
    <row r="41" spans="1:12" x14ac:dyDescent="0.2">
      <c r="J41" s="5"/>
    </row>
  </sheetData>
  <sheetProtection sheet="1" formatColumns="0" formatRows="0"/>
  <mergeCells count="34">
    <mergeCell ref="F39:I39"/>
    <mergeCell ref="J25:J26"/>
    <mergeCell ref="B27:C27"/>
    <mergeCell ref="A30:C30"/>
    <mergeCell ref="A33:C33"/>
    <mergeCell ref="B34:C34"/>
    <mergeCell ref="B35:C35"/>
    <mergeCell ref="A25:C26"/>
    <mergeCell ref="D25:E25"/>
    <mergeCell ref="F25:I25"/>
    <mergeCell ref="B36:C36"/>
    <mergeCell ref="A37:C37"/>
    <mergeCell ref="A38:C38"/>
    <mergeCell ref="A39:C39"/>
    <mergeCell ref="D39:E39"/>
    <mergeCell ref="A21:C21"/>
    <mergeCell ref="A22:C22"/>
    <mergeCell ref="A23:C23"/>
    <mergeCell ref="D23:E23"/>
    <mergeCell ref="F23:I23"/>
    <mergeCell ref="B20:C20"/>
    <mergeCell ref="I1:J1"/>
    <mergeCell ref="A4:J4"/>
    <mergeCell ref="H6:J6"/>
    <mergeCell ref="H7:J7"/>
    <mergeCell ref="A9:C10"/>
    <mergeCell ref="D9:E9"/>
    <mergeCell ref="F9:I9"/>
    <mergeCell ref="J9:J10"/>
    <mergeCell ref="B11:C11"/>
    <mergeCell ref="A14:C14"/>
    <mergeCell ref="A17:C17"/>
    <mergeCell ref="B18:C18"/>
    <mergeCell ref="B19:C19"/>
  </mergeCells>
  <phoneticPr fontId="4"/>
  <printOptions horizontalCentered="1"/>
  <pageMargins left="0.59055118110236227" right="0.59055118110236227" top="0.59055118110236227" bottom="0.59055118110236227" header="0.31496062992125984" footer="0.31496062992125984"/>
  <pageSetup paperSize="9" scale="62" orientation="portrait" horizontalDpi="300" verticalDpi="300" r:id="rId1"/>
  <headerFoot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26"/>
  <sheetViews>
    <sheetView view="pageBreakPreview" zoomScale="89" zoomScaleNormal="100" zoomScaleSheetLayoutView="89" workbookViewId="0">
      <pane xSplit="2" ySplit="3" topLeftCell="C4" activePane="bottomRight" state="frozen"/>
      <selection activeCell="H6" sqref="H6:J6"/>
      <selection pane="topRight" activeCell="H6" sqref="H6:J6"/>
      <selection pane="bottomLeft" activeCell="H6" sqref="H6:J6"/>
      <selection pane="bottomRight" activeCell="Q4" sqref="Q4:Q7"/>
    </sheetView>
  </sheetViews>
  <sheetFormatPr defaultColWidth="9" defaultRowHeight="13.2" x14ac:dyDescent="0.2"/>
  <cols>
    <col min="1" max="1" width="3.77734375" style="49" customWidth="1"/>
    <col min="2" max="2" width="9.109375" style="49" customWidth="1"/>
    <col min="3" max="6" width="3.77734375" style="49" customWidth="1"/>
    <col min="7" max="7" width="47.6640625" style="49" customWidth="1"/>
    <col min="8" max="8" width="16.109375" style="49" hidden="1" customWidth="1"/>
    <col min="9" max="9" width="3.77734375" style="50" customWidth="1"/>
    <col min="10" max="11" width="9" style="49" hidden="1" customWidth="1"/>
    <col min="12" max="12" width="5" style="49" customWidth="1"/>
    <col min="13" max="13" width="3.77734375" style="50" customWidth="1"/>
    <col min="14" max="15" width="9" style="49" hidden="1" customWidth="1"/>
    <col min="16" max="16" width="5" style="49" customWidth="1"/>
    <col min="17" max="17" width="3.77734375" style="50" customWidth="1"/>
    <col min="18" max="19" width="9" style="49" hidden="1" customWidth="1"/>
    <col min="20" max="20" width="5" style="49" customWidth="1"/>
    <col min="21" max="21" width="3.77734375" style="50" customWidth="1"/>
    <col min="22" max="23" width="9" style="49" hidden="1" customWidth="1"/>
    <col min="24" max="24" width="5" style="49" customWidth="1"/>
    <col min="25" max="25" width="3.77734375" style="50" customWidth="1"/>
    <col min="26" max="27" width="9" style="49" hidden="1" customWidth="1"/>
    <col min="28" max="28" width="5" style="49" customWidth="1"/>
    <col min="29" max="29" width="3.77734375" style="50" customWidth="1"/>
    <col min="30" max="31" width="9" style="49" hidden="1" customWidth="1"/>
    <col min="32" max="32" width="5" style="49" customWidth="1"/>
    <col min="33" max="33" width="31.33203125" style="393" customWidth="1"/>
    <col min="34" max="34" width="0" style="49" hidden="1" customWidth="1"/>
    <col min="35" max="35" width="15.88671875" style="49" customWidth="1"/>
    <col min="36" max="16384" width="9" style="49"/>
  </cols>
  <sheetData>
    <row r="1" spans="1:35" ht="30" customHeight="1" x14ac:dyDescent="0.2">
      <c r="A1" s="44" t="s">
        <v>31</v>
      </c>
    </row>
    <row r="2" spans="1:35" s="144" customFormat="1" ht="24.75" customHeight="1" x14ac:dyDescent="0.2">
      <c r="A2" s="488" t="s">
        <v>32</v>
      </c>
      <c r="B2" s="490"/>
      <c r="C2" s="488" t="s">
        <v>33</v>
      </c>
      <c r="D2" s="489"/>
      <c r="E2" s="489"/>
      <c r="F2" s="489"/>
      <c r="G2" s="490"/>
      <c r="H2" s="521" t="s">
        <v>401</v>
      </c>
      <c r="I2" s="523" t="s">
        <v>470</v>
      </c>
      <c r="J2" s="524"/>
      <c r="K2" s="524"/>
      <c r="L2" s="524"/>
      <c r="M2" s="524"/>
      <c r="N2" s="524"/>
      <c r="O2" s="524"/>
      <c r="P2" s="525"/>
      <c r="Q2" s="523" t="s">
        <v>471</v>
      </c>
      <c r="R2" s="524"/>
      <c r="S2" s="524"/>
      <c r="T2" s="524"/>
      <c r="U2" s="524"/>
      <c r="V2" s="524"/>
      <c r="W2" s="524"/>
      <c r="X2" s="525"/>
      <c r="Y2" s="515" t="s">
        <v>472</v>
      </c>
      <c r="Z2" s="516"/>
      <c r="AA2" s="516"/>
      <c r="AB2" s="516"/>
      <c r="AC2" s="516"/>
      <c r="AD2" s="516"/>
      <c r="AE2" s="516"/>
      <c r="AF2" s="517"/>
      <c r="AG2" s="468" t="s">
        <v>502</v>
      </c>
      <c r="AH2" s="144" t="s">
        <v>64</v>
      </c>
      <c r="AI2" s="468" t="s">
        <v>503</v>
      </c>
    </row>
    <row r="3" spans="1:35" s="144" customFormat="1" ht="24.75" customHeight="1" x14ac:dyDescent="0.2">
      <c r="A3" s="518"/>
      <c r="B3" s="519"/>
      <c r="C3" s="518"/>
      <c r="D3" s="520"/>
      <c r="E3" s="520"/>
      <c r="F3" s="520"/>
      <c r="G3" s="519"/>
      <c r="H3" s="522"/>
      <c r="I3" s="488" t="s">
        <v>34</v>
      </c>
      <c r="J3" s="489"/>
      <c r="K3" s="489"/>
      <c r="L3" s="490"/>
      <c r="M3" s="491" t="s">
        <v>35</v>
      </c>
      <c r="N3" s="492"/>
      <c r="O3" s="492"/>
      <c r="P3" s="493"/>
      <c r="Q3" s="488" t="s">
        <v>34</v>
      </c>
      <c r="R3" s="489"/>
      <c r="S3" s="489"/>
      <c r="T3" s="490"/>
      <c r="U3" s="491" t="s">
        <v>35</v>
      </c>
      <c r="V3" s="492"/>
      <c r="W3" s="492"/>
      <c r="X3" s="493"/>
      <c r="Y3" s="488" t="s">
        <v>34</v>
      </c>
      <c r="Z3" s="489"/>
      <c r="AA3" s="489"/>
      <c r="AB3" s="490"/>
      <c r="AC3" s="491" t="s">
        <v>35</v>
      </c>
      <c r="AD3" s="492"/>
      <c r="AE3" s="492"/>
      <c r="AF3" s="493"/>
      <c r="AG3" s="469"/>
      <c r="AH3" s="144" t="s">
        <v>64</v>
      </c>
      <c r="AI3" s="469"/>
    </row>
    <row r="4" spans="1:35" ht="28.5" customHeight="1" x14ac:dyDescent="0.2">
      <c r="A4" s="472">
        <v>1</v>
      </c>
      <c r="B4" s="475" t="s">
        <v>36</v>
      </c>
      <c r="C4" s="45"/>
      <c r="D4" s="478" t="s">
        <v>37</v>
      </c>
      <c r="E4" s="478"/>
      <c r="F4" s="478"/>
      <c r="G4" s="479"/>
      <c r="H4" s="494"/>
      <c r="I4" s="500"/>
      <c r="J4" s="497"/>
      <c r="K4" s="497"/>
      <c r="L4" s="503"/>
      <c r="M4" s="500"/>
      <c r="N4" s="497"/>
      <c r="O4" s="497"/>
      <c r="P4" s="503"/>
      <c r="Q4" s="494" t="s">
        <v>71</v>
      </c>
      <c r="R4" s="509"/>
      <c r="S4" s="509">
        <f>IF(Q4="■",1,0)</f>
        <v>0</v>
      </c>
      <c r="T4" s="512" t="s">
        <v>61</v>
      </c>
      <c r="U4" s="494" t="s">
        <v>71</v>
      </c>
      <c r="V4" s="509"/>
      <c r="W4" s="509">
        <f>IF(U4="■",1,0)</f>
        <v>0</v>
      </c>
      <c r="X4" s="512" t="s">
        <v>62</v>
      </c>
      <c r="Y4" s="494" t="s">
        <v>71</v>
      </c>
      <c r="Z4" s="509">
        <f>IF(Y4="■",1,0)</f>
        <v>0</v>
      </c>
      <c r="AA4" s="509"/>
      <c r="AB4" s="512" t="s">
        <v>60</v>
      </c>
      <c r="AC4" s="494" t="s">
        <v>71</v>
      </c>
      <c r="AD4" s="509"/>
      <c r="AE4" s="509">
        <f>IF(AC4="■",1,0)</f>
        <v>0</v>
      </c>
      <c r="AF4" s="512" t="s">
        <v>62</v>
      </c>
      <c r="AG4" s="470"/>
      <c r="AH4" s="49" t="s">
        <v>65</v>
      </c>
      <c r="AI4" s="470"/>
    </row>
    <row r="5" spans="1:35" ht="15" customHeight="1" x14ac:dyDescent="0.2">
      <c r="A5" s="473"/>
      <c r="B5" s="476"/>
      <c r="C5" s="46"/>
      <c r="D5" s="47" t="s">
        <v>38</v>
      </c>
      <c r="E5" s="484" t="s">
        <v>39</v>
      </c>
      <c r="F5" s="484"/>
      <c r="G5" s="485"/>
      <c r="H5" s="495"/>
      <c r="I5" s="501"/>
      <c r="J5" s="498"/>
      <c r="K5" s="498"/>
      <c r="L5" s="504"/>
      <c r="M5" s="501"/>
      <c r="N5" s="498"/>
      <c r="O5" s="498"/>
      <c r="P5" s="504"/>
      <c r="Q5" s="495"/>
      <c r="R5" s="510"/>
      <c r="S5" s="510"/>
      <c r="T5" s="513"/>
      <c r="U5" s="495"/>
      <c r="V5" s="510"/>
      <c r="W5" s="510"/>
      <c r="X5" s="513"/>
      <c r="Y5" s="495"/>
      <c r="Z5" s="510"/>
      <c r="AA5" s="510"/>
      <c r="AB5" s="513"/>
      <c r="AC5" s="495"/>
      <c r="AD5" s="510"/>
      <c r="AE5" s="510"/>
      <c r="AF5" s="513"/>
      <c r="AG5" s="470"/>
      <c r="AI5" s="470"/>
    </row>
    <row r="6" spans="1:35" ht="15" customHeight="1" x14ac:dyDescent="0.2">
      <c r="A6" s="473"/>
      <c r="B6" s="476"/>
      <c r="C6" s="46"/>
      <c r="D6" s="47" t="s">
        <v>40</v>
      </c>
      <c r="E6" s="484" t="s">
        <v>41</v>
      </c>
      <c r="F6" s="484"/>
      <c r="G6" s="485"/>
      <c r="H6" s="495"/>
      <c r="I6" s="501"/>
      <c r="J6" s="498"/>
      <c r="K6" s="498"/>
      <c r="L6" s="504"/>
      <c r="M6" s="501"/>
      <c r="N6" s="498"/>
      <c r="O6" s="498"/>
      <c r="P6" s="504"/>
      <c r="Q6" s="495"/>
      <c r="R6" s="510"/>
      <c r="S6" s="510"/>
      <c r="T6" s="513"/>
      <c r="U6" s="495"/>
      <c r="V6" s="510"/>
      <c r="W6" s="510"/>
      <c r="X6" s="513"/>
      <c r="Y6" s="495"/>
      <c r="Z6" s="510"/>
      <c r="AA6" s="510"/>
      <c r="AB6" s="513"/>
      <c r="AC6" s="495"/>
      <c r="AD6" s="510"/>
      <c r="AE6" s="510"/>
      <c r="AF6" s="513"/>
      <c r="AG6" s="470"/>
      <c r="AI6" s="470"/>
    </row>
    <row r="7" spans="1:35" ht="15" customHeight="1" x14ac:dyDescent="0.2">
      <c r="A7" s="474"/>
      <c r="B7" s="477"/>
      <c r="C7" s="48"/>
      <c r="D7" s="67" t="s">
        <v>42</v>
      </c>
      <c r="E7" s="482" t="s">
        <v>43</v>
      </c>
      <c r="F7" s="482"/>
      <c r="G7" s="483"/>
      <c r="H7" s="496"/>
      <c r="I7" s="502"/>
      <c r="J7" s="499"/>
      <c r="K7" s="499"/>
      <c r="L7" s="505"/>
      <c r="M7" s="502"/>
      <c r="N7" s="499"/>
      <c r="O7" s="499"/>
      <c r="P7" s="505"/>
      <c r="Q7" s="496"/>
      <c r="R7" s="511"/>
      <c r="S7" s="511"/>
      <c r="T7" s="514"/>
      <c r="U7" s="496"/>
      <c r="V7" s="511"/>
      <c r="W7" s="511"/>
      <c r="X7" s="514"/>
      <c r="Y7" s="496"/>
      <c r="Z7" s="511"/>
      <c r="AA7" s="511"/>
      <c r="AB7" s="514"/>
      <c r="AC7" s="496"/>
      <c r="AD7" s="511"/>
      <c r="AE7" s="511"/>
      <c r="AF7" s="514"/>
      <c r="AG7" s="470"/>
      <c r="AI7" s="470"/>
    </row>
    <row r="8" spans="1:35" ht="28.5" customHeight="1" x14ac:dyDescent="0.2">
      <c r="A8" s="472">
        <v>2</v>
      </c>
      <c r="B8" s="475" t="s">
        <v>44</v>
      </c>
      <c r="C8" s="45"/>
      <c r="D8" s="478" t="s">
        <v>37</v>
      </c>
      <c r="E8" s="478"/>
      <c r="F8" s="478"/>
      <c r="G8" s="479"/>
      <c r="H8" s="494"/>
      <c r="I8" s="500"/>
      <c r="J8" s="497"/>
      <c r="K8" s="497"/>
      <c r="L8" s="503"/>
      <c r="M8" s="500"/>
      <c r="N8" s="497"/>
      <c r="O8" s="497"/>
      <c r="P8" s="503"/>
      <c r="Q8" s="494" t="s">
        <v>71</v>
      </c>
      <c r="R8" s="509"/>
      <c r="S8" s="509">
        <f>IF(Q8="■",1,0)</f>
        <v>0</v>
      </c>
      <c r="T8" s="512" t="s">
        <v>61</v>
      </c>
      <c r="U8" s="494" t="s">
        <v>71</v>
      </c>
      <c r="V8" s="509"/>
      <c r="W8" s="509">
        <f>IF(U8="■",1,0)</f>
        <v>0</v>
      </c>
      <c r="X8" s="512" t="s">
        <v>62</v>
      </c>
      <c r="Y8" s="494" t="s">
        <v>71</v>
      </c>
      <c r="Z8" s="509"/>
      <c r="AA8" s="509">
        <f>IF(Y8="■",1,0)</f>
        <v>0</v>
      </c>
      <c r="AB8" s="512" t="s">
        <v>61</v>
      </c>
      <c r="AC8" s="494" t="s">
        <v>71</v>
      </c>
      <c r="AD8" s="509"/>
      <c r="AE8" s="509">
        <f>IF(AC8="■",1,0)</f>
        <v>0</v>
      </c>
      <c r="AF8" s="512" t="s">
        <v>62</v>
      </c>
      <c r="AG8" s="471"/>
      <c r="AI8" s="471"/>
    </row>
    <row r="9" spans="1:35" ht="15" customHeight="1" x14ac:dyDescent="0.2">
      <c r="A9" s="473"/>
      <c r="B9" s="476"/>
      <c r="C9" s="46"/>
      <c r="D9" s="47" t="s">
        <v>38</v>
      </c>
      <c r="E9" s="480" t="s">
        <v>402</v>
      </c>
      <c r="F9" s="480"/>
      <c r="G9" s="481"/>
      <c r="H9" s="495"/>
      <c r="I9" s="501"/>
      <c r="J9" s="498"/>
      <c r="K9" s="498"/>
      <c r="L9" s="504"/>
      <c r="M9" s="501"/>
      <c r="N9" s="498"/>
      <c r="O9" s="498"/>
      <c r="P9" s="504"/>
      <c r="Q9" s="495"/>
      <c r="R9" s="510"/>
      <c r="S9" s="510"/>
      <c r="T9" s="513"/>
      <c r="U9" s="495"/>
      <c r="V9" s="510"/>
      <c r="W9" s="510"/>
      <c r="X9" s="513"/>
      <c r="Y9" s="495"/>
      <c r="Z9" s="510"/>
      <c r="AA9" s="510"/>
      <c r="AB9" s="513"/>
      <c r="AC9" s="495"/>
      <c r="AD9" s="510"/>
      <c r="AE9" s="510"/>
      <c r="AF9" s="513"/>
      <c r="AG9" s="471"/>
      <c r="AI9" s="471"/>
    </row>
    <row r="10" spans="1:35" ht="15" customHeight="1" x14ac:dyDescent="0.2">
      <c r="A10" s="474"/>
      <c r="B10" s="477"/>
      <c r="C10" s="48"/>
      <c r="D10" s="67" t="s">
        <v>40</v>
      </c>
      <c r="E10" s="482" t="s">
        <v>45</v>
      </c>
      <c r="F10" s="482"/>
      <c r="G10" s="483"/>
      <c r="H10" s="496"/>
      <c r="I10" s="502"/>
      <c r="J10" s="499"/>
      <c r="K10" s="499"/>
      <c r="L10" s="505"/>
      <c r="M10" s="502"/>
      <c r="N10" s="499"/>
      <c r="O10" s="499"/>
      <c r="P10" s="505"/>
      <c r="Q10" s="496"/>
      <c r="R10" s="511"/>
      <c r="S10" s="511"/>
      <c r="T10" s="514"/>
      <c r="U10" s="496"/>
      <c r="V10" s="511"/>
      <c r="W10" s="511"/>
      <c r="X10" s="514"/>
      <c r="Y10" s="496"/>
      <c r="Z10" s="511"/>
      <c r="AA10" s="511"/>
      <c r="AB10" s="514"/>
      <c r="AC10" s="496"/>
      <c r="AD10" s="511"/>
      <c r="AE10" s="511"/>
      <c r="AF10" s="514"/>
      <c r="AG10" s="471"/>
      <c r="AI10" s="471"/>
    </row>
    <row r="11" spans="1:35" ht="43.2" customHeight="1" x14ac:dyDescent="0.2">
      <c r="A11" s="112">
        <v>3</v>
      </c>
      <c r="B11" s="114" t="s">
        <v>46</v>
      </c>
      <c r="C11" s="68"/>
      <c r="D11" s="486" t="s">
        <v>47</v>
      </c>
      <c r="E11" s="486"/>
      <c r="F11" s="486"/>
      <c r="G11" s="487"/>
      <c r="H11" s="126"/>
      <c r="I11" s="276"/>
      <c r="J11" s="277"/>
      <c r="K11" s="278"/>
      <c r="L11" s="279"/>
      <c r="M11" s="276"/>
      <c r="N11" s="278"/>
      <c r="O11" s="278"/>
      <c r="P11" s="279"/>
      <c r="Q11" s="126" t="s">
        <v>71</v>
      </c>
      <c r="R11" s="242"/>
      <c r="S11" s="57">
        <f>IF(Q11="■",1,0)</f>
        <v>0</v>
      </c>
      <c r="T11" s="115" t="s">
        <v>61</v>
      </c>
      <c r="U11" s="126" t="s">
        <v>71</v>
      </c>
      <c r="V11" s="57"/>
      <c r="W11" s="57">
        <f>IF(U11="■",1,0)</f>
        <v>0</v>
      </c>
      <c r="X11" s="115" t="s">
        <v>61</v>
      </c>
      <c r="Y11" s="126" t="s">
        <v>71</v>
      </c>
      <c r="Z11" s="242"/>
      <c r="AA11" s="57">
        <f>IF(Y11="■",1,0)</f>
        <v>0</v>
      </c>
      <c r="AB11" s="115" t="s">
        <v>61</v>
      </c>
      <c r="AC11" s="126" t="s">
        <v>71</v>
      </c>
      <c r="AD11" s="57"/>
      <c r="AE11" s="57">
        <f>IF(AC11="■",1,0)</f>
        <v>0</v>
      </c>
      <c r="AF11" s="115" t="s">
        <v>61</v>
      </c>
      <c r="AG11" s="395"/>
      <c r="AI11" s="395"/>
    </row>
    <row r="12" spans="1:35" ht="27.75" customHeight="1" x14ac:dyDescent="0.2">
      <c r="A12" s="472">
        <v>4</v>
      </c>
      <c r="B12" s="475" t="s">
        <v>48</v>
      </c>
      <c r="C12" s="45"/>
      <c r="D12" s="478" t="s">
        <v>37</v>
      </c>
      <c r="E12" s="478"/>
      <c r="F12" s="478"/>
      <c r="G12" s="479"/>
      <c r="H12" s="494"/>
      <c r="I12" s="500"/>
      <c r="J12" s="497"/>
      <c r="K12" s="497"/>
      <c r="L12" s="503"/>
      <c r="M12" s="500"/>
      <c r="N12" s="497"/>
      <c r="O12" s="497"/>
      <c r="P12" s="503"/>
      <c r="Q12" s="494" t="s">
        <v>64</v>
      </c>
      <c r="R12" s="509"/>
      <c r="S12" s="509">
        <f>IF(Q12="■",1,0)</f>
        <v>0</v>
      </c>
      <c r="T12" s="512" t="s">
        <v>61</v>
      </c>
      <c r="U12" s="494" t="s">
        <v>71</v>
      </c>
      <c r="V12" s="509"/>
      <c r="W12" s="509">
        <f>IF(U12="■",1,0)</f>
        <v>0</v>
      </c>
      <c r="X12" s="512" t="s">
        <v>63</v>
      </c>
      <c r="Y12" s="494" t="s">
        <v>71</v>
      </c>
      <c r="Z12" s="509"/>
      <c r="AA12" s="509">
        <f>IF(Y12="■",1,0)</f>
        <v>0</v>
      </c>
      <c r="AB12" s="512" t="s">
        <v>61</v>
      </c>
      <c r="AC12" s="494" t="s">
        <v>71</v>
      </c>
      <c r="AD12" s="509"/>
      <c r="AE12" s="509">
        <f>IF(AC12="■",1,0)</f>
        <v>0</v>
      </c>
      <c r="AF12" s="512" t="s">
        <v>63</v>
      </c>
      <c r="AG12" s="471"/>
      <c r="AI12" s="471"/>
    </row>
    <row r="13" spans="1:35" ht="15" customHeight="1" x14ac:dyDescent="0.2">
      <c r="A13" s="473"/>
      <c r="B13" s="476"/>
      <c r="C13" s="46"/>
      <c r="D13" s="47" t="s">
        <v>38</v>
      </c>
      <c r="E13" s="484" t="s">
        <v>49</v>
      </c>
      <c r="F13" s="484"/>
      <c r="G13" s="485"/>
      <c r="H13" s="495"/>
      <c r="I13" s="501"/>
      <c r="J13" s="498"/>
      <c r="K13" s="498"/>
      <c r="L13" s="504"/>
      <c r="M13" s="501"/>
      <c r="N13" s="498"/>
      <c r="O13" s="498"/>
      <c r="P13" s="504"/>
      <c r="Q13" s="495"/>
      <c r="R13" s="510"/>
      <c r="S13" s="510"/>
      <c r="T13" s="513"/>
      <c r="U13" s="495"/>
      <c r="V13" s="510"/>
      <c r="W13" s="510"/>
      <c r="X13" s="513"/>
      <c r="Y13" s="495"/>
      <c r="Z13" s="510"/>
      <c r="AA13" s="510"/>
      <c r="AB13" s="513"/>
      <c r="AC13" s="495"/>
      <c r="AD13" s="510"/>
      <c r="AE13" s="510"/>
      <c r="AF13" s="513"/>
      <c r="AG13" s="471"/>
      <c r="AI13" s="471"/>
    </row>
    <row r="14" spans="1:35" ht="15" customHeight="1" x14ac:dyDescent="0.2">
      <c r="A14" s="473"/>
      <c r="B14" s="476"/>
      <c r="C14" s="46"/>
      <c r="D14" s="47" t="s">
        <v>40</v>
      </c>
      <c r="E14" s="484" t="s">
        <v>50</v>
      </c>
      <c r="F14" s="484"/>
      <c r="G14" s="485"/>
      <c r="H14" s="495"/>
      <c r="I14" s="501"/>
      <c r="J14" s="498"/>
      <c r="K14" s="498"/>
      <c r="L14" s="504"/>
      <c r="M14" s="501"/>
      <c r="N14" s="498"/>
      <c r="O14" s="498"/>
      <c r="P14" s="504"/>
      <c r="Q14" s="495"/>
      <c r="R14" s="510"/>
      <c r="S14" s="510"/>
      <c r="T14" s="513"/>
      <c r="U14" s="495"/>
      <c r="V14" s="510"/>
      <c r="W14" s="510"/>
      <c r="X14" s="513"/>
      <c r="Y14" s="495"/>
      <c r="Z14" s="510"/>
      <c r="AA14" s="510"/>
      <c r="AB14" s="513"/>
      <c r="AC14" s="495"/>
      <c r="AD14" s="510"/>
      <c r="AE14" s="510"/>
      <c r="AF14" s="513"/>
      <c r="AG14" s="471"/>
      <c r="AI14" s="471"/>
    </row>
    <row r="15" spans="1:35" ht="15" customHeight="1" x14ac:dyDescent="0.2">
      <c r="A15" s="473"/>
      <c r="B15" s="476"/>
      <c r="C15" s="46"/>
      <c r="D15" s="47" t="s">
        <v>42</v>
      </c>
      <c r="E15" s="484" t="s">
        <v>51</v>
      </c>
      <c r="F15" s="484"/>
      <c r="G15" s="485"/>
      <c r="H15" s="495"/>
      <c r="I15" s="501"/>
      <c r="J15" s="498"/>
      <c r="K15" s="498"/>
      <c r="L15" s="504"/>
      <c r="M15" s="501"/>
      <c r="N15" s="498"/>
      <c r="O15" s="498"/>
      <c r="P15" s="504"/>
      <c r="Q15" s="495"/>
      <c r="R15" s="510"/>
      <c r="S15" s="510"/>
      <c r="T15" s="513"/>
      <c r="U15" s="495"/>
      <c r="V15" s="510"/>
      <c r="W15" s="510"/>
      <c r="X15" s="513"/>
      <c r="Y15" s="495"/>
      <c r="Z15" s="510"/>
      <c r="AA15" s="510"/>
      <c r="AB15" s="513"/>
      <c r="AC15" s="495"/>
      <c r="AD15" s="510"/>
      <c r="AE15" s="510"/>
      <c r="AF15" s="513"/>
      <c r="AG15" s="471"/>
      <c r="AI15" s="471"/>
    </row>
    <row r="16" spans="1:35" ht="27.6" customHeight="1" x14ac:dyDescent="0.2">
      <c r="A16" s="474"/>
      <c r="B16" s="477"/>
      <c r="C16" s="48"/>
      <c r="D16" s="67" t="s">
        <v>52</v>
      </c>
      <c r="E16" s="482" t="s">
        <v>53</v>
      </c>
      <c r="F16" s="482"/>
      <c r="G16" s="483"/>
      <c r="H16" s="496"/>
      <c r="I16" s="502"/>
      <c r="J16" s="499"/>
      <c r="K16" s="499"/>
      <c r="L16" s="505"/>
      <c r="M16" s="502"/>
      <c r="N16" s="499"/>
      <c r="O16" s="499"/>
      <c r="P16" s="505"/>
      <c r="Q16" s="496"/>
      <c r="R16" s="511"/>
      <c r="S16" s="511"/>
      <c r="T16" s="514"/>
      <c r="U16" s="496"/>
      <c r="V16" s="511"/>
      <c r="W16" s="511"/>
      <c r="X16" s="514"/>
      <c r="Y16" s="496"/>
      <c r="Z16" s="511"/>
      <c r="AA16" s="511"/>
      <c r="AB16" s="514"/>
      <c r="AC16" s="496"/>
      <c r="AD16" s="511"/>
      <c r="AE16" s="511"/>
      <c r="AF16" s="514"/>
      <c r="AG16" s="471"/>
      <c r="AI16" s="471"/>
    </row>
    <row r="17" spans="1:37" ht="15" customHeight="1" x14ac:dyDescent="0.2">
      <c r="A17" s="472">
        <v>5</v>
      </c>
      <c r="B17" s="475" t="s">
        <v>54</v>
      </c>
      <c r="C17" s="45"/>
      <c r="D17" s="478" t="s">
        <v>55</v>
      </c>
      <c r="E17" s="478"/>
      <c r="F17" s="478"/>
      <c r="G17" s="479"/>
      <c r="H17" s="494"/>
      <c r="I17" s="500"/>
      <c r="J17" s="497"/>
      <c r="K17" s="497"/>
      <c r="L17" s="503"/>
      <c r="M17" s="500"/>
      <c r="N17" s="497"/>
      <c r="O17" s="497"/>
      <c r="P17" s="503"/>
      <c r="Q17" s="494" t="s">
        <v>71</v>
      </c>
      <c r="R17" s="509"/>
      <c r="S17" s="509">
        <f>IF(Q17="■",1,0)</f>
        <v>0</v>
      </c>
      <c r="T17" s="512" t="s">
        <v>61</v>
      </c>
      <c r="U17" s="494" t="s">
        <v>71</v>
      </c>
      <c r="V17" s="509"/>
      <c r="W17" s="509">
        <f>IF(U17="■",1,0)</f>
        <v>0</v>
      </c>
      <c r="X17" s="512" t="s">
        <v>63</v>
      </c>
      <c r="Y17" s="494" t="s">
        <v>71</v>
      </c>
      <c r="Z17" s="509"/>
      <c r="AA17" s="509">
        <f>IF(Y17="■",1,0)</f>
        <v>0</v>
      </c>
      <c r="AB17" s="512" t="s">
        <v>61</v>
      </c>
      <c r="AC17" s="494" t="s">
        <v>71</v>
      </c>
      <c r="AD17" s="509"/>
      <c r="AE17" s="509">
        <f>IF(AC17="■",1,0)</f>
        <v>0</v>
      </c>
      <c r="AF17" s="512" t="s">
        <v>63</v>
      </c>
      <c r="AG17" s="471"/>
      <c r="AI17" s="471"/>
    </row>
    <row r="18" spans="1:37" ht="15" customHeight="1" x14ac:dyDescent="0.2">
      <c r="A18" s="473"/>
      <c r="B18" s="476"/>
      <c r="C18" s="46"/>
      <c r="D18" s="47" t="s">
        <v>38</v>
      </c>
      <c r="E18" s="484" t="s">
        <v>56</v>
      </c>
      <c r="F18" s="484"/>
      <c r="G18" s="485"/>
      <c r="H18" s="495"/>
      <c r="I18" s="501"/>
      <c r="J18" s="498"/>
      <c r="K18" s="498"/>
      <c r="L18" s="504"/>
      <c r="M18" s="501"/>
      <c r="N18" s="498"/>
      <c r="O18" s="498"/>
      <c r="P18" s="504"/>
      <c r="Q18" s="495"/>
      <c r="R18" s="510"/>
      <c r="S18" s="510"/>
      <c r="T18" s="513"/>
      <c r="U18" s="495"/>
      <c r="V18" s="510"/>
      <c r="W18" s="510"/>
      <c r="X18" s="513"/>
      <c r="Y18" s="495"/>
      <c r="Z18" s="510"/>
      <c r="AA18" s="510"/>
      <c r="AB18" s="513"/>
      <c r="AC18" s="495"/>
      <c r="AD18" s="510"/>
      <c r="AE18" s="510"/>
      <c r="AF18" s="513"/>
      <c r="AG18" s="471"/>
      <c r="AI18" s="471"/>
    </row>
    <row r="19" spans="1:37" ht="15" customHeight="1" x14ac:dyDescent="0.2">
      <c r="A19" s="473"/>
      <c r="B19" s="476"/>
      <c r="C19" s="46"/>
      <c r="D19" s="47" t="s">
        <v>40</v>
      </c>
      <c r="E19" s="484" t="s">
        <v>57</v>
      </c>
      <c r="F19" s="484"/>
      <c r="G19" s="485"/>
      <c r="H19" s="495"/>
      <c r="I19" s="501"/>
      <c r="J19" s="498"/>
      <c r="K19" s="498"/>
      <c r="L19" s="504"/>
      <c r="M19" s="501"/>
      <c r="N19" s="498"/>
      <c r="O19" s="498"/>
      <c r="P19" s="504"/>
      <c r="Q19" s="495"/>
      <c r="R19" s="510"/>
      <c r="S19" s="510"/>
      <c r="T19" s="513"/>
      <c r="U19" s="495"/>
      <c r="V19" s="510"/>
      <c r="W19" s="510"/>
      <c r="X19" s="513"/>
      <c r="Y19" s="495"/>
      <c r="Z19" s="510"/>
      <c r="AA19" s="510"/>
      <c r="AB19" s="513"/>
      <c r="AC19" s="495"/>
      <c r="AD19" s="510"/>
      <c r="AE19" s="510"/>
      <c r="AF19" s="513"/>
      <c r="AG19" s="471"/>
      <c r="AI19" s="471"/>
    </row>
    <row r="20" spans="1:37" ht="28.2" customHeight="1" x14ac:dyDescent="0.2">
      <c r="A20" s="473"/>
      <c r="B20" s="476"/>
      <c r="C20" s="46"/>
      <c r="D20" s="173" t="s">
        <v>426</v>
      </c>
      <c r="E20" s="480" t="s">
        <v>392</v>
      </c>
      <c r="F20" s="480"/>
      <c r="G20" s="481"/>
      <c r="H20" s="495"/>
      <c r="I20" s="501"/>
      <c r="J20" s="498"/>
      <c r="K20" s="498"/>
      <c r="L20" s="504"/>
      <c r="M20" s="501"/>
      <c r="N20" s="498"/>
      <c r="O20" s="498"/>
      <c r="P20" s="504"/>
      <c r="Q20" s="495"/>
      <c r="R20" s="510"/>
      <c r="S20" s="510"/>
      <c r="T20" s="513"/>
      <c r="U20" s="495"/>
      <c r="V20" s="510"/>
      <c r="W20" s="510"/>
      <c r="X20" s="513"/>
      <c r="Y20" s="495"/>
      <c r="Z20" s="510"/>
      <c r="AA20" s="510"/>
      <c r="AB20" s="513"/>
      <c r="AC20" s="495"/>
      <c r="AD20" s="510"/>
      <c r="AE20" s="510"/>
      <c r="AF20" s="513"/>
      <c r="AG20" s="471"/>
      <c r="AI20" s="471"/>
    </row>
    <row r="21" spans="1:37" ht="15" customHeight="1" x14ac:dyDescent="0.2">
      <c r="A21" s="473"/>
      <c r="B21" s="476"/>
      <c r="C21" s="46"/>
      <c r="D21" s="173" t="s">
        <v>247</v>
      </c>
      <c r="E21" s="484" t="s">
        <v>418</v>
      </c>
      <c r="F21" s="484"/>
      <c r="G21" s="485"/>
      <c r="H21" s="495"/>
      <c r="I21" s="501"/>
      <c r="J21" s="498"/>
      <c r="K21" s="498"/>
      <c r="L21" s="504"/>
      <c r="M21" s="501"/>
      <c r="N21" s="498"/>
      <c r="O21" s="498"/>
      <c r="P21" s="504"/>
      <c r="Q21" s="495"/>
      <c r="R21" s="510"/>
      <c r="S21" s="510"/>
      <c r="T21" s="513"/>
      <c r="U21" s="495"/>
      <c r="V21" s="510"/>
      <c r="W21" s="510"/>
      <c r="X21" s="513"/>
      <c r="Y21" s="495"/>
      <c r="Z21" s="510"/>
      <c r="AA21" s="510"/>
      <c r="AB21" s="513"/>
      <c r="AC21" s="495"/>
      <c r="AD21" s="510"/>
      <c r="AE21" s="510"/>
      <c r="AF21" s="513"/>
      <c r="AG21" s="471"/>
      <c r="AI21" s="471"/>
    </row>
    <row r="22" spans="1:37" ht="15" customHeight="1" x14ac:dyDescent="0.2">
      <c r="A22" s="474"/>
      <c r="B22" s="477"/>
      <c r="C22" s="48"/>
      <c r="D22" s="174" t="s">
        <v>151</v>
      </c>
      <c r="E22" s="482" t="s">
        <v>59</v>
      </c>
      <c r="F22" s="482"/>
      <c r="G22" s="483"/>
      <c r="H22" s="496"/>
      <c r="I22" s="502"/>
      <c r="J22" s="499"/>
      <c r="K22" s="499"/>
      <c r="L22" s="505"/>
      <c r="M22" s="502"/>
      <c r="N22" s="499"/>
      <c r="O22" s="499"/>
      <c r="P22" s="505"/>
      <c r="Q22" s="496"/>
      <c r="R22" s="511"/>
      <c r="S22" s="511"/>
      <c r="T22" s="514"/>
      <c r="U22" s="496"/>
      <c r="V22" s="511"/>
      <c r="W22" s="511"/>
      <c r="X22" s="514"/>
      <c r="Y22" s="496"/>
      <c r="Z22" s="511"/>
      <c r="AA22" s="511"/>
      <c r="AB22" s="514"/>
      <c r="AC22" s="496"/>
      <c r="AD22" s="511"/>
      <c r="AE22" s="511"/>
      <c r="AF22" s="514"/>
      <c r="AG22" s="471"/>
      <c r="AI22" s="471"/>
    </row>
    <row r="23" spans="1:37" s="46" customFormat="1" ht="32.25" customHeight="1" x14ac:dyDescent="0.2">
      <c r="A23" s="52"/>
      <c r="B23" s="51"/>
      <c r="D23" s="52"/>
      <c r="E23" s="51"/>
      <c r="F23" s="51"/>
      <c r="G23" s="507" t="s">
        <v>7</v>
      </c>
      <c r="H23" s="163"/>
      <c r="I23" s="280" t="s">
        <v>66</v>
      </c>
      <c r="J23" s="281"/>
      <c r="K23" s="281"/>
      <c r="L23" s="282" t="s">
        <v>67</v>
      </c>
      <c r="M23" s="280" t="s">
        <v>66</v>
      </c>
      <c r="N23" s="281"/>
      <c r="O23" s="281"/>
      <c r="P23" s="282" t="s">
        <v>67</v>
      </c>
      <c r="Q23" s="56" t="s">
        <v>66</v>
      </c>
      <c r="R23" s="117"/>
      <c r="S23" s="117"/>
      <c r="T23" s="247" t="s">
        <v>67</v>
      </c>
      <c r="U23" s="56" t="s">
        <v>66</v>
      </c>
      <c r="V23" s="117"/>
      <c r="W23" s="117"/>
      <c r="X23" s="247" t="s">
        <v>67</v>
      </c>
      <c r="Y23" s="56" t="s">
        <v>66</v>
      </c>
      <c r="Z23" s="117"/>
      <c r="AA23" s="117"/>
      <c r="AB23" s="247">
        <f>SUM(Z4:Z22)</f>
        <v>0</v>
      </c>
      <c r="AC23" s="56" t="s">
        <v>66</v>
      </c>
      <c r="AD23" s="117"/>
      <c r="AE23" s="117"/>
      <c r="AF23" s="247" t="s">
        <v>67</v>
      </c>
      <c r="AG23" s="394"/>
      <c r="AH23"/>
      <c r="AI23"/>
      <c r="AJ23"/>
      <c r="AK23"/>
    </row>
    <row r="24" spans="1:37" s="46" customFormat="1" ht="32.25" customHeight="1" x14ac:dyDescent="0.2">
      <c r="A24" s="52"/>
      <c r="B24" s="51"/>
      <c r="D24" s="52"/>
      <c r="E24" s="51"/>
      <c r="F24" s="51"/>
      <c r="G24" s="508"/>
      <c r="H24" s="161"/>
      <c r="I24" s="283" t="s">
        <v>61</v>
      </c>
      <c r="J24" s="284"/>
      <c r="K24" s="284"/>
      <c r="L24" s="285">
        <f>SUM(K4:K22)</f>
        <v>0</v>
      </c>
      <c r="M24" s="283" t="s">
        <v>61</v>
      </c>
      <c r="N24" s="284"/>
      <c r="O24" s="284"/>
      <c r="P24" s="285">
        <f>SUM(O4:O22)</f>
        <v>0</v>
      </c>
      <c r="Q24" s="54" t="s">
        <v>61</v>
      </c>
      <c r="R24" s="55"/>
      <c r="S24" s="55"/>
      <c r="T24" s="248">
        <f>SUM(S4:S22)</f>
        <v>0</v>
      </c>
      <c r="U24" s="54" t="s">
        <v>61</v>
      </c>
      <c r="V24" s="55"/>
      <c r="W24" s="55"/>
      <c r="X24" s="248">
        <f>SUM(W4:W22)</f>
        <v>0</v>
      </c>
      <c r="Y24" s="54" t="s">
        <v>61</v>
      </c>
      <c r="Z24" s="55"/>
      <c r="AA24" s="55"/>
      <c r="AB24" s="248">
        <f>SUM(AA4:AA22)</f>
        <v>0</v>
      </c>
      <c r="AC24" s="54" t="s">
        <v>61</v>
      </c>
      <c r="AD24" s="55"/>
      <c r="AE24" s="55"/>
      <c r="AF24" s="248">
        <f>SUM(AE4:AE22)</f>
        <v>0</v>
      </c>
      <c r="AG24" s="394"/>
      <c r="AH24"/>
      <c r="AI24"/>
      <c r="AJ24"/>
      <c r="AK24"/>
    </row>
    <row r="25" spans="1:37" ht="15" customHeight="1" x14ac:dyDescent="0.2">
      <c r="A25" s="506" t="s">
        <v>68</v>
      </c>
      <c r="B25" s="506"/>
      <c r="C25" s="506"/>
      <c r="D25" s="506"/>
      <c r="E25" s="506"/>
      <c r="F25" s="506"/>
      <c r="G25" s="506"/>
      <c r="H25" s="506"/>
      <c r="I25" s="506"/>
      <c r="J25" s="506"/>
      <c r="K25" s="506"/>
      <c r="L25" s="506"/>
      <c r="M25" s="506"/>
      <c r="N25" s="506"/>
      <c r="O25" s="506"/>
      <c r="P25" s="506"/>
      <c r="Q25" s="506"/>
      <c r="R25" s="506"/>
      <c r="S25" s="506"/>
      <c r="T25" s="506"/>
      <c r="U25" s="506"/>
      <c r="V25" s="506"/>
      <c r="W25" s="506"/>
      <c r="X25" s="506"/>
      <c r="Y25" s="506"/>
      <c r="Z25" s="506"/>
      <c r="AA25" s="506"/>
      <c r="AB25" s="506"/>
      <c r="AC25" s="506"/>
      <c r="AD25" s="506"/>
      <c r="AE25" s="506"/>
      <c r="AF25" s="506"/>
    </row>
    <row r="26" spans="1:37" ht="28.5" customHeight="1" x14ac:dyDescent="0.2">
      <c r="A26" s="484" t="s">
        <v>69</v>
      </c>
      <c r="B26" s="484"/>
      <c r="C26" s="484"/>
      <c r="D26" s="484"/>
      <c r="E26" s="484"/>
      <c r="F26" s="484"/>
      <c r="G26" s="484"/>
      <c r="H26" s="484"/>
      <c r="I26" s="484"/>
      <c r="J26" s="484"/>
      <c r="K26" s="484"/>
      <c r="L26" s="484"/>
      <c r="M26" s="484"/>
      <c r="N26" s="484"/>
      <c r="O26" s="484"/>
      <c r="P26" s="484"/>
      <c r="Q26" s="484"/>
      <c r="R26" s="484"/>
      <c r="S26" s="484"/>
      <c r="T26" s="484"/>
      <c r="U26" s="484"/>
      <c r="V26" s="484"/>
      <c r="W26" s="484"/>
      <c r="X26" s="484"/>
      <c r="Y26" s="484"/>
      <c r="Z26" s="484"/>
      <c r="AA26" s="484"/>
      <c r="AB26" s="484"/>
      <c r="AC26" s="484"/>
      <c r="AD26" s="484"/>
      <c r="AE26" s="484"/>
      <c r="AF26" s="484"/>
    </row>
  </sheetData>
  <sheetProtection formatColumns="0" formatRows="0"/>
  <protectedRanges>
    <protectedRange sqref="AG4:AG22" name="範囲1"/>
    <protectedRange sqref="AI4:AI22" name="範囲1_1"/>
  </protectedRanges>
  <mergeCells count="152">
    <mergeCell ref="Y2:AF2"/>
    <mergeCell ref="AD17:AD22"/>
    <mergeCell ref="AE17:AE22"/>
    <mergeCell ref="AF17:AF22"/>
    <mergeCell ref="A2:B3"/>
    <mergeCell ref="C2:G3"/>
    <mergeCell ref="H2:H3"/>
    <mergeCell ref="I2:P2"/>
    <mergeCell ref="Q2:X2"/>
    <mergeCell ref="Y17:Y22"/>
    <mergeCell ref="Z17:Z22"/>
    <mergeCell ref="AA17:AA22"/>
    <mergeCell ref="AB17:AB22"/>
    <mergeCell ref="AC17:AC22"/>
    <mergeCell ref="AC8:AC10"/>
    <mergeCell ref="AD8:AD10"/>
    <mergeCell ref="AE8:AE10"/>
    <mergeCell ref="AF8:AF10"/>
    <mergeCell ref="Y12:Y16"/>
    <mergeCell ref="Z12:Z16"/>
    <mergeCell ref="AA12:AA16"/>
    <mergeCell ref="AB12:AB16"/>
    <mergeCell ref="AC12:AC16"/>
    <mergeCell ref="AE12:AE16"/>
    <mergeCell ref="AF12:AF16"/>
    <mergeCell ref="W17:W22"/>
    <mergeCell ref="X17:X22"/>
    <mergeCell ref="Y3:AB3"/>
    <mergeCell ref="AC3:AF3"/>
    <mergeCell ref="Y4:Y7"/>
    <mergeCell ref="Z4:Z7"/>
    <mergeCell ref="AA4:AA7"/>
    <mergeCell ref="AB4:AB7"/>
    <mergeCell ref="AC4:AC7"/>
    <mergeCell ref="AD4:AD7"/>
    <mergeCell ref="AE4:AE7"/>
    <mergeCell ref="AF4:AF7"/>
    <mergeCell ref="Y8:Y10"/>
    <mergeCell ref="Z8:Z10"/>
    <mergeCell ref="AA8:AA10"/>
    <mergeCell ref="AB8:AB10"/>
    <mergeCell ref="AD12:AD16"/>
    <mergeCell ref="W8:W10"/>
    <mergeCell ref="X8:X10"/>
    <mergeCell ref="R12:R16"/>
    <mergeCell ref="S12:S16"/>
    <mergeCell ref="T12:T16"/>
    <mergeCell ref="U12:U16"/>
    <mergeCell ref="V12:V16"/>
    <mergeCell ref="W12:W16"/>
    <mergeCell ref="X12:X16"/>
    <mergeCell ref="R8:R10"/>
    <mergeCell ref="S8:S10"/>
    <mergeCell ref="T8:T10"/>
    <mergeCell ref="U8:U10"/>
    <mergeCell ref="V8:V10"/>
    <mergeCell ref="Q3:T3"/>
    <mergeCell ref="U3:X3"/>
    <mergeCell ref="R4:R7"/>
    <mergeCell ref="S4:S7"/>
    <mergeCell ref="T4:T7"/>
    <mergeCell ref="U4:U7"/>
    <mergeCell ref="V4:V7"/>
    <mergeCell ref="W4:W7"/>
    <mergeCell ref="X4:X7"/>
    <mergeCell ref="Q4:Q7"/>
    <mergeCell ref="A25:AF25"/>
    <mergeCell ref="A26:AF26"/>
    <mergeCell ref="G23:G24"/>
    <mergeCell ref="O17:O22"/>
    <mergeCell ref="N17:N22"/>
    <mergeCell ref="K17:K22"/>
    <mergeCell ref="J17:J22"/>
    <mergeCell ref="I17:I22"/>
    <mergeCell ref="L17:L22"/>
    <mergeCell ref="M17:M22"/>
    <mergeCell ref="P17:P22"/>
    <mergeCell ref="Q17:Q22"/>
    <mergeCell ref="S17:S22"/>
    <mergeCell ref="A17:A22"/>
    <mergeCell ref="T17:T22"/>
    <mergeCell ref="U17:U22"/>
    <mergeCell ref="V17:V22"/>
    <mergeCell ref="B17:B22"/>
    <mergeCell ref="D17:G17"/>
    <mergeCell ref="E18:G18"/>
    <mergeCell ref="E19:G19"/>
    <mergeCell ref="E21:G21"/>
    <mergeCell ref="E22:G22"/>
    <mergeCell ref="R17:R22"/>
    <mergeCell ref="M4:M7"/>
    <mergeCell ref="O8:O10"/>
    <mergeCell ref="N12:N16"/>
    <mergeCell ref="O12:O16"/>
    <mergeCell ref="E20:G20"/>
    <mergeCell ref="H17:H22"/>
    <mergeCell ref="J8:J10"/>
    <mergeCell ref="L8:L10"/>
    <mergeCell ref="I12:I16"/>
    <mergeCell ref="L12:L16"/>
    <mergeCell ref="I8:I10"/>
    <mergeCell ref="M12:M16"/>
    <mergeCell ref="M8:M10"/>
    <mergeCell ref="H8:H10"/>
    <mergeCell ref="H12:H16"/>
    <mergeCell ref="I3:L3"/>
    <mergeCell ref="M3:P3"/>
    <mergeCell ref="A4:A7"/>
    <mergeCell ref="B4:B7"/>
    <mergeCell ref="Q8:Q10"/>
    <mergeCell ref="Q12:Q16"/>
    <mergeCell ref="N8:N10"/>
    <mergeCell ref="D4:G4"/>
    <mergeCell ref="E5:G5"/>
    <mergeCell ref="E6:G6"/>
    <mergeCell ref="E7:G7"/>
    <mergeCell ref="K4:K7"/>
    <mergeCell ref="J4:J7"/>
    <mergeCell ref="H4:H7"/>
    <mergeCell ref="I4:I7"/>
    <mergeCell ref="L4:L7"/>
    <mergeCell ref="O4:O7"/>
    <mergeCell ref="N4:N7"/>
    <mergeCell ref="K8:K10"/>
    <mergeCell ref="J12:J16"/>
    <mergeCell ref="K12:K16"/>
    <mergeCell ref="P4:P7"/>
    <mergeCell ref="P8:P10"/>
    <mergeCell ref="P12:P16"/>
    <mergeCell ref="A8:A10"/>
    <mergeCell ref="B8:B10"/>
    <mergeCell ref="D8:G8"/>
    <mergeCell ref="E9:G9"/>
    <mergeCell ref="E10:G10"/>
    <mergeCell ref="A12:A16"/>
    <mergeCell ref="B12:B16"/>
    <mergeCell ref="D12:G12"/>
    <mergeCell ref="E13:G13"/>
    <mergeCell ref="E14:G14"/>
    <mergeCell ref="E15:G15"/>
    <mergeCell ref="E16:G16"/>
    <mergeCell ref="D11:G11"/>
    <mergeCell ref="AI2:AI3"/>
    <mergeCell ref="AI4:AI7"/>
    <mergeCell ref="AI8:AI10"/>
    <mergeCell ref="AI12:AI16"/>
    <mergeCell ref="AI17:AI22"/>
    <mergeCell ref="AG2:AG3"/>
    <mergeCell ref="AG4:AG7"/>
    <mergeCell ref="AG8:AG10"/>
    <mergeCell ref="AG12:AG16"/>
    <mergeCell ref="AG17:AG22"/>
  </mergeCells>
  <phoneticPr fontId="4"/>
  <dataValidations count="1">
    <dataValidation type="list" allowBlank="1" showInputMessage="1" showErrorMessage="1" sqref="M4:M24 Q4:Q24 U4:U24 I4:I24 Y4:Y24 AC4:AC24" xr:uid="{00000000-0002-0000-0300-000000000000}">
      <formula1>$AH$3:$AH$4</formula1>
    </dataValidation>
  </dataValidations>
  <printOptions horizontalCentered="1"/>
  <pageMargins left="0.59055118110236227" right="0.39370078740157483" top="0.39370078740157483" bottom="0.39370078740157483" header="0.31496062992125984" footer="0.19685039370078741"/>
  <pageSetup paperSize="9" scale="60" fitToHeight="0" orientation="landscape" horizontalDpi="300" verticalDpi="300" r:id="rId1"/>
  <headerFooter>
    <oddFooter>&amp;P / &amp;N ページ</oddFooter>
  </headerFooter>
  <ignoredErrors>
    <ignoredError sqref="D5:G8 E22:G22 D9 F9:G9 D10:G19 F21:G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V47"/>
  <sheetViews>
    <sheetView view="pageBreakPreview" zoomScale="85" zoomScaleNormal="80" zoomScaleSheetLayoutView="85" workbookViewId="0">
      <pane xSplit="2" ySplit="4" topLeftCell="C5" activePane="bottomRight" state="frozen"/>
      <selection activeCell="H6" sqref="H6:J6"/>
      <selection pane="topRight" activeCell="H6" sqref="H6:J6"/>
      <selection pane="bottomLeft" activeCell="H6" sqref="H6:J6"/>
      <selection pane="bottomRight" activeCell="T5" sqref="T5:T17"/>
    </sheetView>
  </sheetViews>
  <sheetFormatPr defaultColWidth="9" defaultRowHeight="13.2" x14ac:dyDescent="0.2"/>
  <cols>
    <col min="1" max="1" width="3.77734375" style="49" customWidth="1"/>
    <col min="2" max="2" width="9.109375" style="49" customWidth="1"/>
    <col min="3" max="6" width="3.77734375" style="49" customWidth="1"/>
    <col min="7" max="7" width="47.6640625" style="49" customWidth="1"/>
    <col min="8" max="8" width="3.77734375" style="50" customWidth="1"/>
    <col min="9" max="10" width="4.21875" style="49" hidden="1" customWidth="1"/>
    <col min="11" max="11" width="5" style="49" customWidth="1"/>
    <col min="12" max="12" width="7.33203125" style="49" customWidth="1"/>
    <col min="13" max="13" width="5" style="49" hidden="1" customWidth="1"/>
    <col min="14" max="14" width="3.77734375" style="50" customWidth="1"/>
    <col min="15" max="16" width="4.21875" style="49" hidden="1" customWidth="1"/>
    <col min="17" max="17" width="5" style="49" customWidth="1"/>
    <col min="18" max="18" width="7.33203125" style="49" customWidth="1"/>
    <col min="19" max="19" width="5" style="49" hidden="1" customWidth="1"/>
    <col min="20" max="20" width="3.77734375" style="50" customWidth="1"/>
    <col min="21" max="22" width="4.21875" style="49" hidden="1" customWidth="1"/>
    <col min="23" max="23" width="5" style="49" customWidth="1"/>
    <col min="24" max="24" width="7.33203125" style="49" customWidth="1"/>
    <col min="25" max="25" width="5" style="49" hidden="1" customWidth="1"/>
    <col min="26" max="26" width="3.77734375" style="50" customWidth="1"/>
    <col min="27" max="28" width="4.21875" style="49" hidden="1" customWidth="1"/>
    <col min="29" max="29" width="5" style="49" customWidth="1"/>
    <col min="30" max="30" width="7.33203125" style="49" customWidth="1"/>
    <col min="31" max="31" width="5" style="49" hidden="1" customWidth="1"/>
    <col min="32" max="32" width="3.77734375" style="50" customWidth="1"/>
    <col min="33" max="34" width="4.21875" style="49" hidden="1" customWidth="1"/>
    <col min="35" max="35" width="5" style="49" customWidth="1"/>
    <col min="36" max="36" width="7.33203125" style="49" customWidth="1"/>
    <col min="37" max="37" width="5" style="49" hidden="1" customWidth="1"/>
    <col min="38" max="38" width="3.77734375" style="50" customWidth="1"/>
    <col min="39" max="40" width="4.21875" style="49" hidden="1" customWidth="1"/>
    <col min="41" max="41" width="5" style="49" customWidth="1"/>
    <col min="42" max="42" width="7.33203125" style="49" customWidth="1"/>
    <col min="43" max="43" width="5" style="49" hidden="1" customWidth="1"/>
    <col min="44" max="44" width="30.5546875" style="393" customWidth="1"/>
    <col min="45" max="45" width="3.21875" style="49" hidden="1" customWidth="1"/>
    <col min="46" max="46" width="18" style="49" customWidth="1"/>
    <col min="47" max="16384" width="9" style="49"/>
  </cols>
  <sheetData>
    <row r="1" spans="1:46" ht="30" customHeight="1" x14ac:dyDescent="0.2">
      <c r="A1" s="44" t="s">
        <v>117</v>
      </c>
    </row>
    <row r="2" spans="1:46" ht="24.75" customHeight="1" x14ac:dyDescent="0.2">
      <c r="A2" s="488" t="s">
        <v>32</v>
      </c>
      <c r="B2" s="490"/>
      <c r="C2" s="488" t="s">
        <v>33</v>
      </c>
      <c r="D2" s="489"/>
      <c r="E2" s="489"/>
      <c r="F2" s="489"/>
      <c r="G2" s="489"/>
      <c r="H2" s="523" t="s">
        <v>470</v>
      </c>
      <c r="I2" s="524"/>
      <c r="J2" s="524"/>
      <c r="K2" s="524"/>
      <c r="L2" s="524"/>
      <c r="M2" s="524"/>
      <c r="N2" s="524"/>
      <c r="O2" s="524"/>
      <c r="P2" s="524"/>
      <c r="Q2" s="524"/>
      <c r="R2" s="524"/>
      <c r="S2" s="525"/>
      <c r="T2" s="523" t="s">
        <v>471</v>
      </c>
      <c r="U2" s="524"/>
      <c r="V2" s="524"/>
      <c r="W2" s="524"/>
      <c r="X2" s="524"/>
      <c r="Y2" s="524"/>
      <c r="Z2" s="524"/>
      <c r="AA2" s="524"/>
      <c r="AB2" s="524"/>
      <c r="AC2" s="524"/>
      <c r="AD2" s="524"/>
      <c r="AE2" s="525"/>
      <c r="AF2" s="523" t="s">
        <v>472</v>
      </c>
      <c r="AG2" s="524"/>
      <c r="AH2" s="524"/>
      <c r="AI2" s="524"/>
      <c r="AJ2" s="524"/>
      <c r="AK2" s="524"/>
      <c r="AL2" s="524"/>
      <c r="AM2" s="524"/>
      <c r="AN2" s="524"/>
      <c r="AO2" s="524"/>
      <c r="AP2" s="524"/>
      <c r="AQ2" s="524"/>
      <c r="AR2" s="468" t="s">
        <v>504</v>
      </c>
      <c r="AS2" s="49" t="s">
        <v>64</v>
      </c>
      <c r="AT2" s="468" t="s">
        <v>503</v>
      </c>
    </row>
    <row r="3" spans="1:46" ht="24.75" customHeight="1" x14ac:dyDescent="0.2">
      <c r="A3" s="537"/>
      <c r="B3" s="539"/>
      <c r="C3" s="537"/>
      <c r="D3" s="538"/>
      <c r="E3" s="538"/>
      <c r="F3" s="538"/>
      <c r="G3" s="538"/>
      <c r="H3" s="488" t="s">
        <v>34</v>
      </c>
      <c r="I3" s="489"/>
      <c r="J3" s="489"/>
      <c r="K3" s="489"/>
      <c r="L3" s="489"/>
      <c r="M3" s="525"/>
      <c r="N3" s="491" t="s">
        <v>35</v>
      </c>
      <c r="O3" s="492"/>
      <c r="P3" s="492"/>
      <c r="Q3" s="492"/>
      <c r="R3" s="492"/>
      <c r="S3" s="583"/>
      <c r="T3" s="488" t="s">
        <v>34</v>
      </c>
      <c r="U3" s="489"/>
      <c r="V3" s="489"/>
      <c r="W3" s="489"/>
      <c r="X3" s="489"/>
      <c r="Y3" s="525"/>
      <c r="Z3" s="491" t="s">
        <v>35</v>
      </c>
      <c r="AA3" s="492"/>
      <c r="AB3" s="492"/>
      <c r="AC3" s="492"/>
      <c r="AD3" s="492"/>
      <c r="AE3" s="583"/>
      <c r="AF3" s="488" t="s">
        <v>34</v>
      </c>
      <c r="AG3" s="489"/>
      <c r="AH3" s="489"/>
      <c r="AI3" s="489"/>
      <c r="AJ3" s="489"/>
      <c r="AK3" s="525"/>
      <c r="AL3" s="491" t="s">
        <v>35</v>
      </c>
      <c r="AM3" s="492"/>
      <c r="AN3" s="492"/>
      <c r="AO3" s="492"/>
      <c r="AP3" s="492"/>
      <c r="AQ3" s="584"/>
      <c r="AR3" s="468"/>
      <c r="AS3" s="49" t="s">
        <v>64</v>
      </c>
      <c r="AT3" s="468"/>
    </row>
    <row r="4" spans="1:46" ht="63.75" customHeight="1" x14ac:dyDescent="0.2">
      <c r="A4" s="518"/>
      <c r="B4" s="519"/>
      <c r="C4" s="518"/>
      <c r="D4" s="520"/>
      <c r="E4" s="520"/>
      <c r="F4" s="520"/>
      <c r="G4" s="520"/>
      <c r="H4" s="59"/>
      <c r="I4" s="60"/>
      <c r="J4" s="60"/>
      <c r="K4" s="60"/>
      <c r="L4" s="402" t="s">
        <v>70</v>
      </c>
      <c r="M4" s="58"/>
      <c r="N4" s="70"/>
      <c r="O4" s="71"/>
      <c r="P4" s="71"/>
      <c r="Q4" s="71"/>
      <c r="R4" s="402" t="s">
        <v>70</v>
      </c>
      <c r="S4" s="58"/>
      <c r="T4" s="59"/>
      <c r="U4" s="60"/>
      <c r="V4" s="60"/>
      <c r="W4" s="60"/>
      <c r="X4" s="402" t="s">
        <v>70</v>
      </c>
      <c r="Y4" s="58"/>
      <c r="Z4" s="70"/>
      <c r="AA4" s="71"/>
      <c r="AB4" s="71"/>
      <c r="AC4" s="71"/>
      <c r="AD4" s="402" t="s">
        <v>70</v>
      </c>
      <c r="AE4" s="58"/>
      <c r="AF4" s="59"/>
      <c r="AG4" s="60"/>
      <c r="AH4" s="60"/>
      <c r="AI4" s="60"/>
      <c r="AJ4" s="402" t="s">
        <v>70</v>
      </c>
      <c r="AK4" s="58"/>
      <c r="AL4" s="70"/>
      <c r="AM4" s="71"/>
      <c r="AN4" s="71"/>
      <c r="AO4" s="71"/>
      <c r="AP4" s="402" t="s">
        <v>70</v>
      </c>
      <c r="AQ4" s="58"/>
      <c r="AR4" s="468"/>
      <c r="AS4" s="49" t="s">
        <v>65</v>
      </c>
      <c r="AT4" s="468"/>
    </row>
    <row r="5" spans="1:46" ht="27.75" customHeight="1" x14ac:dyDescent="0.2">
      <c r="A5" s="527">
        <v>1</v>
      </c>
      <c r="B5" s="529" t="s">
        <v>72</v>
      </c>
      <c r="C5" s="45"/>
      <c r="D5" s="478" t="s">
        <v>73</v>
      </c>
      <c r="E5" s="478"/>
      <c r="F5" s="478"/>
      <c r="G5" s="478"/>
      <c r="H5" s="579"/>
      <c r="I5" s="576"/>
      <c r="J5" s="533"/>
      <c r="K5" s="533"/>
      <c r="L5" s="556"/>
      <c r="M5" s="535"/>
      <c r="N5" s="579"/>
      <c r="O5" s="576"/>
      <c r="P5" s="533"/>
      <c r="Q5" s="533"/>
      <c r="R5" s="556"/>
      <c r="S5" s="472"/>
      <c r="T5" s="570" t="s">
        <v>71</v>
      </c>
      <c r="U5" s="573"/>
      <c r="V5" s="564">
        <f>IF(T5="■",1,0)</f>
        <v>0</v>
      </c>
      <c r="W5" s="564" t="s">
        <v>62</v>
      </c>
      <c r="X5" s="588"/>
      <c r="Y5" s="611"/>
      <c r="Z5" s="570" t="s">
        <v>71</v>
      </c>
      <c r="AA5" s="573"/>
      <c r="AB5" s="564">
        <f>IF(Z5="■",1,0)</f>
        <v>0</v>
      </c>
      <c r="AC5" s="564" t="s">
        <v>62</v>
      </c>
      <c r="AD5" s="588"/>
      <c r="AE5" s="472"/>
      <c r="AF5" s="531" t="s">
        <v>64</v>
      </c>
      <c r="AG5" s="564">
        <f>IF(AF5="■",1,0)</f>
        <v>0</v>
      </c>
      <c r="AH5" s="564"/>
      <c r="AI5" s="564" t="s">
        <v>66</v>
      </c>
      <c r="AJ5" s="567" t="s">
        <v>71</v>
      </c>
      <c r="AK5" s="472">
        <f>IF(AJ5="■",1,0)</f>
        <v>0</v>
      </c>
      <c r="AL5" s="570" t="s">
        <v>71</v>
      </c>
      <c r="AM5" s="573"/>
      <c r="AN5" s="564">
        <f>IF(AL5="■",1,0)</f>
        <v>0</v>
      </c>
      <c r="AO5" s="564" t="s">
        <v>62</v>
      </c>
      <c r="AP5" s="588"/>
      <c r="AQ5" s="585"/>
      <c r="AR5" s="470"/>
      <c r="AT5" s="470"/>
    </row>
    <row r="6" spans="1:46" ht="28.5" customHeight="1" x14ac:dyDescent="0.2">
      <c r="A6" s="527"/>
      <c r="B6" s="529"/>
      <c r="C6" s="65"/>
      <c r="D6" s="47" t="s">
        <v>74</v>
      </c>
      <c r="E6" s="484" t="s">
        <v>75</v>
      </c>
      <c r="F6" s="484"/>
      <c r="G6" s="484"/>
      <c r="H6" s="580"/>
      <c r="I6" s="577"/>
      <c r="J6" s="534"/>
      <c r="K6" s="534"/>
      <c r="L6" s="557"/>
      <c r="M6" s="536"/>
      <c r="N6" s="580"/>
      <c r="O6" s="577"/>
      <c r="P6" s="534"/>
      <c r="Q6" s="534"/>
      <c r="R6" s="557"/>
      <c r="S6" s="473"/>
      <c r="T6" s="571"/>
      <c r="U6" s="574"/>
      <c r="V6" s="565"/>
      <c r="W6" s="565"/>
      <c r="X6" s="589"/>
      <c r="Y6" s="612"/>
      <c r="Z6" s="571"/>
      <c r="AA6" s="574"/>
      <c r="AB6" s="565"/>
      <c r="AC6" s="565"/>
      <c r="AD6" s="589"/>
      <c r="AE6" s="473"/>
      <c r="AF6" s="532"/>
      <c r="AG6" s="565"/>
      <c r="AH6" s="565"/>
      <c r="AI6" s="565"/>
      <c r="AJ6" s="568"/>
      <c r="AK6" s="473"/>
      <c r="AL6" s="571"/>
      <c r="AM6" s="574"/>
      <c r="AN6" s="565"/>
      <c r="AO6" s="565"/>
      <c r="AP6" s="589"/>
      <c r="AQ6" s="586"/>
      <c r="AR6" s="470"/>
      <c r="AT6" s="470"/>
    </row>
    <row r="7" spans="1:46" ht="15" customHeight="1" x14ac:dyDescent="0.2">
      <c r="A7" s="527"/>
      <c r="B7" s="529"/>
      <c r="C7" s="65"/>
      <c r="D7" s="47" t="s">
        <v>40</v>
      </c>
      <c r="E7" s="484" t="s">
        <v>76</v>
      </c>
      <c r="F7" s="484"/>
      <c r="G7" s="484"/>
      <c r="H7" s="580"/>
      <c r="I7" s="577"/>
      <c r="J7" s="534"/>
      <c r="K7" s="534"/>
      <c r="L7" s="557"/>
      <c r="M7" s="536"/>
      <c r="N7" s="580"/>
      <c r="O7" s="577"/>
      <c r="P7" s="534"/>
      <c r="Q7" s="534"/>
      <c r="R7" s="557"/>
      <c r="S7" s="473"/>
      <c r="T7" s="571"/>
      <c r="U7" s="574"/>
      <c r="V7" s="565"/>
      <c r="W7" s="565"/>
      <c r="X7" s="589"/>
      <c r="Y7" s="612"/>
      <c r="Z7" s="571"/>
      <c r="AA7" s="574"/>
      <c r="AB7" s="565"/>
      <c r="AC7" s="565"/>
      <c r="AD7" s="589"/>
      <c r="AE7" s="473"/>
      <c r="AF7" s="532"/>
      <c r="AG7" s="565"/>
      <c r="AH7" s="565"/>
      <c r="AI7" s="565"/>
      <c r="AJ7" s="568"/>
      <c r="AK7" s="473"/>
      <c r="AL7" s="571"/>
      <c r="AM7" s="574"/>
      <c r="AN7" s="565"/>
      <c r="AO7" s="565"/>
      <c r="AP7" s="589"/>
      <c r="AQ7" s="586"/>
      <c r="AR7" s="470"/>
      <c r="AT7" s="470"/>
    </row>
    <row r="8" spans="1:46" ht="36" x14ac:dyDescent="0.2">
      <c r="A8" s="527"/>
      <c r="B8" s="529"/>
      <c r="C8" s="65"/>
      <c r="D8" s="47" t="s">
        <v>77</v>
      </c>
      <c r="E8" s="484" t="s">
        <v>78</v>
      </c>
      <c r="F8" s="484"/>
      <c r="G8" s="484"/>
      <c r="H8" s="580"/>
      <c r="I8" s="577"/>
      <c r="J8" s="534"/>
      <c r="K8" s="534"/>
      <c r="L8" s="557"/>
      <c r="M8" s="536"/>
      <c r="N8" s="580"/>
      <c r="O8" s="577"/>
      <c r="P8" s="534"/>
      <c r="Q8" s="534"/>
      <c r="R8" s="557"/>
      <c r="S8" s="473"/>
      <c r="T8" s="571"/>
      <c r="U8" s="574"/>
      <c r="V8" s="565"/>
      <c r="W8" s="565"/>
      <c r="X8" s="589"/>
      <c r="Y8" s="612"/>
      <c r="Z8" s="571"/>
      <c r="AA8" s="574"/>
      <c r="AB8" s="565"/>
      <c r="AC8" s="565"/>
      <c r="AD8" s="589"/>
      <c r="AE8" s="473"/>
      <c r="AF8" s="532"/>
      <c r="AG8" s="565"/>
      <c r="AH8" s="565"/>
      <c r="AI8" s="565"/>
      <c r="AJ8" s="568"/>
      <c r="AK8" s="473"/>
      <c r="AL8" s="571"/>
      <c r="AM8" s="574"/>
      <c r="AN8" s="565"/>
      <c r="AO8" s="565"/>
      <c r="AP8" s="589"/>
      <c r="AQ8" s="586"/>
      <c r="AR8" s="470"/>
      <c r="AT8" s="470"/>
    </row>
    <row r="9" spans="1:46" ht="40.5" customHeight="1" x14ac:dyDescent="0.2">
      <c r="A9" s="527"/>
      <c r="B9" s="529"/>
      <c r="C9" s="65"/>
      <c r="D9" s="47" t="s">
        <v>79</v>
      </c>
      <c r="E9" s="484" t="s">
        <v>80</v>
      </c>
      <c r="F9" s="484"/>
      <c r="G9" s="484"/>
      <c r="H9" s="580"/>
      <c r="I9" s="577"/>
      <c r="J9" s="534"/>
      <c r="K9" s="534"/>
      <c r="L9" s="557"/>
      <c r="M9" s="536"/>
      <c r="N9" s="580"/>
      <c r="O9" s="577"/>
      <c r="P9" s="534"/>
      <c r="Q9" s="534"/>
      <c r="R9" s="557"/>
      <c r="S9" s="473"/>
      <c r="T9" s="571"/>
      <c r="U9" s="574"/>
      <c r="V9" s="565"/>
      <c r="W9" s="565"/>
      <c r="X9" s="589"/>
      <c r="Y9" s="612"/>
      <c r="Z9" s="571"/>
      <c r="AA9" s="574"/>
      <c r="AB9" s="565"/>
      <c r="AC9" s="565"/>
      <c r="AD9" s="589"/>
      <c r="AE9" s="473"/>
      <c r="AF9" s="532"/>
      <c r="AG9" s="565"/>
      <c r="AH9" s="565"/>
      <c r="AI9" s="565"/>
      <c r="AJ9" s="568"/>
      <c r="AK9" s="473"/>
      <c r="AL9" s="571"/>
      <c r="AM9" s="574"/>
      <c r="AN9" s="565"/>
      <c r="AO9" s="565"/>
      <c r="AP9" s="589"/>
      <c r="AQ9" s="586"/>
      <c r="AR9" s="470"/>
      <c r="AT9" s="470"/>
    </row>
    <row r="10" spans="1:46" ht="27.75" customHeight="1" x14ac:dyDescent="0.2">
      <c r="A10" s="527"/>
      <c r="B10" s="529"/>
      <c r="C10" s="65"/>
      <c r="D10" s="119"/>
      <c r="E10" s="52" t="s">
        <v>81</v>
      </c>
      <c r="F10" s="484" t="s">
        <v>82</v>
      </c>
      <c r="G10" s="484"/>
      <c r="H10" s="580"/>
      <c r="I10" s="577"/>
      <c r="J10" s="534"/>
      <c r="K10" s="534"/>
      <c r="L10" s="557"/>
      <c r="M10" s="536"/>
      <c r="N10" s="580"/>
      <c r="O10" s="577"/>
      <c r="P10" s="534"/>
      <c r="Q10" s="534"/>
      <c r="R10" s="557"/>
      <c r="S10" s="473"/>
      <c r="T10" s="571"/>
      <c r="U10" s="574"/>
      <c r="V10" s="565"/>
      <c r="W10" s="565"/>
      <c r="X10" s="589"/>
      <c r="Y10" s="612"/>
      <c r="Z10" s="571"/>
      <c r="AA10" s="574"/>
      <c r="AB10" s="565"/>
      <c r="AC10" s="565"/>
      <c r="AD10" s="589"/>
      <c r="AE10" s="473"/>
      <c r="AF10" s="532"/>
      <c r="AG10" s="565"/>
      <c r="AH10" s="565"/>
      <c r="AI10" s="565"/>
      <c r="AJ10" s="568"/>
      <c r="AK10" s="473"/>
      <c r="AL10" s="571"/>
      <c r="AM10" s="574"/>
      <c r="AN10" s="565"/>
      <c r="AO10" s="565"/>
      <c r="AP10" s="589"/>
      <c r="AQ10" s="586"/>
      <c r="AR10" s="470"/>
      <c r="AT10" s="470"/>
    </row>
    <row r="11" spans="1:46" ht="27.75" customHeight="1" x14ac:dyDescent="0.2">
      <c r="A11" s="527"/>
      <c r="B11" s="529"/>
      <c r="C11" s="65"/>
      <c r="D11" s="119"/>
      <c r="E11" s="52" t="s">
        <v>83</v>
      </c>
      <c r="F11" s="484" t="s">
        <v>84</v>
      </c>
      <c r="G11" s="484"/>
      <c r="H11" s="580"/>
      <c r="I11" s="577"/>
      <c r="J11" s="534"/>
      <c r="K11" s="534"/>
      <c r="L11" s="557"/>
      <c r="M11" s="536"/>
      <c r="N11" s="580"/>
      <c r="O11" s="577"/>
      <c r="P11" s="534"/>
      <c r="Q11" s="534"/>
      <c r="R11" s="557"/>
      <c r="S11" s="473"/>
      <c r="T11" s="571"/>
      <c r="U11" s="574"/>
      <c r="V11" s="565"/>
      <c r="W11" s="565"/>
      <c r="X11" s="589"/>
      <c r="Y11" s="612"/>
      <c r="Z11" s="571"/>
      <c r="AA11" s="574"/>
      <c r="AB11" s="565"/>
      <c r="AC11" s="565"/>
      <c r="AD11" s="589"/>
      <c r="AE11" s="473"/>
      <c r="AF11" s="532"/>
      <c r="AG11" s="565"/>
      <c r="AH11" s="565"/>
      <c r="AI11" s="565"/>
      <c r="AJ11" s="568"/>
      <c r="AK11" s="473"/>
      <c r="AL11" s="571"/>
      <c r="AM11" s="574"/>
      <c r="AN11" s="565"/>
      <c r="AO11" s="565"/>
      <c r="AP11" s="589"/>
      <c r="AQ11" s="586"/>
      <c r="AR11" s="470"/>
      <c r="AT11" s="470"/>
    </row>
    <row r="12" spans="1:46" ht="54.75" customHeight="1" x14ac:dyDescent="0.2">
      <c r="A12" s="527"/>
      <c r="B12" s="529"/>
      <c r="C12" s="65"/>
      <c r="D12" s="119"/>
      <c r="E12" s="52" t="s">
        <v>85</v>
      </c>
      <c r="F12" s="484" t="s">
        <v>86</v>
      </c>
      <c r="G12" s="484"/>
      <c r="H12" s="580"/>
      <c r="I12" s="577"/>
      <c r="J12" s="534"/>
      <c r="K12" s="534"/>
      <c r="L12" s="557"/>
      <c r="M12" s="536"/>
      <c r="N12" s="580"/>
      <c r="O12" s="577"/>
      <c r="P12" s="534"/>
      <c r="Q12" s="534"/>
      <c r="R12" s="557"/>
      <c r="S12" s="473"/>
      <c r="T12" s="571"/>
      <c r="U12" s="574"/>
      <c r="V12" s="565"/>
      <c r="W12" s="565"/>
      <c r="X12" s="589"/>
      <c r="Y12" s="612"/>
      <c r="Z12" s="571"/>
      <c r="AA12" s="574"/>
      <c r="AB12" s="565"/>
      <c r="AC12" s="565"/>
      <c r="AD12" s="589"/>
      <c r="AE12" s="473"/>
      <c r="AF12" s="532"/>
      <c r="AG12" s="565"/>
      <c r="AH12" s="565"/>
      <c r="AI12" s="565"/>
      <c r="AJ12" s="568"/>
      <c r="AK12" s="473"/>
      <c r="AL12" s="571"/>
      <c r="AM12" s="574"/>
      <c r="AN12" s="565"/>
      <c r="AO12" s="565"/>
      <c r="AP12" s="589"/>
      <c r="AQ12" s="586"/>
      <c r="AR12" s="470"/>
      <c r="AT12" s="470"/>
    </row>
    <row r="13" spans="1:46" ht="27.75" customHeight="1" x14ac:dyDescent="0.2">
      <c r="A13" s="472"/>
      <c r="B13" s="475"/>
      <c r="C13" s="65"/>
      <c r="D13" s="47" t="s">
        <v>87</v>
      </c>
      <c r="E13" s="484" t="s">
        <v>88</v>
      </c>
      <c r="F13" s="484"/>
      <c r="G13" s="484"/>
      <c r="H13" s="580"/>
      <c r="I13" s="577"/>
      <c r="J13" s="534"/>
      <c r="K13" s="534"/>
      <c r="L13" s="557"/>
      <c r="M13" s="536"/>
      <c r="N13" s="580"/>
      <c r="O13" s="577"/>
      <c r="P13" s="534"/>
      <c r="Q13" s="534"/>
      <c r="R13" s="557"/>
      <c r="S13" s="473"/>
      <c r="T13" s="571"/>
      <c r="U13" s="574"/>
      <c r="V13" s="565"/>
      <c r="W13" s="565"/>
      <c r="X13" s="589"/>
      <c r="Y13" s="612"/>
      <c r="Z13" s="571"/>
      <c r="AA13" s="574"/>
      <c r="AB13" s="565"/>
      <c r="AC13" s="565"/>
      <c r="AD13" s="589"/>
      <c r="AE13" s="473"/>
      <c r="AF13" s="532"/>
      <c r="AG13" s="565"/>
      <c r="AH13" s="565"/>
      <c r="AI13" s="565"/>
      <c r="AJ13" s="568"/>
      <c r="AK13" s="473"/>
      <c r="AL13" s="571"/>
      <c r="AM13" s="574"/>
      <c r="AN13" s="565"/>
      <c r="AO13" s="565"/>
      <c r="AP13" s="589"/>
      <c r="AQ13" s="586"/>
      <c r="AR13" s="470"/>
      <c r="AT13" s="470"/>
    </row>
    <row r="14" spans="1:46" ht="27.75" customHeight="1" x14ac:dyDescent="0.2">
      <c r="A14" s="540"/>
      <c r="B14" s="541"/>
      <c r="C14" s="65"/>
      <c r="D14" s="119"/>
      <c r="E14" s="52" t="s">
        <v>81</v>
      </c>
      <c r="F14" s="484" t="s">
        <v>89</v>
      </c>
      <c r="G14" s="484"/>
      <c r="H14" s="580"/>
      <c r="I14" s="577"/>
      <c r="J14" s="534"/>
      <c r="K14" s="534"/>
      <c r="L14" s="557"/>
      <c r="M14" s="536"/>
      <c r="N14" s="580"/>
      <c r="O14" s="577"/>
      <c r="P14" s="534"/>
      <c r="Q14" s="534"/>
      <c r="R14" s="557"/>
      <c r="S14" s="473"/>
      <c r="T14" s="571"/>
      <c r="U14" s="574"/>
      <c r="V14" s="565"/>
      <c r="W14" s="565"/>
      <c r="X14" s="589"/>
      <c r="Y14" s="612"/>
      <c r="Z14" s="571"/>
      <c r="AA14" s="574"/>
      <c r="AB14" s="565"/>
      <c r="AC14" s="565"/>
      <c r="AD14" s="589"/>
      <c r="AE14" s="473"/>
      <c r="AF14" s="591"/>
      <c r="AG14" s="593"/>
      <c r="AH14" s="593"/>
      <c r="AI14" s="565"/>
      <c r="AJ14" s="568"/>
      <c r="AK14" s="473"/>
      <c r="AL14" s="571"/>
      <c r="AM14" s="574"/>
      <c r="AN14" s="565"/>
      <c r="AO14" s="565"/>
      <c r="AP14" s="589"/>
      <c r="AQ14" s="586"/>
      <c r="AR14" s="470"/>
      <c r="AT14" s="470"/>
    </row>
    <row r="15" spans="1:46" ht="27.75" customHeight="1" x14ac:dyDescent="0.2">
      <c r="A15" s="527"/>
      <c r="B15" s="529"/>
      <c r="C15" s="65"/>
      <c r="D15" s="119"/>
      <c r="E15" s="52" t="s">
        <v>83</v>
      </c>
      <c r="F15" s="484" t="s">
        <v>90</v>
      </c>
      <c r="G15" s="484"/>
      <c r="H15" s="580"/>
      <c r="I15" s="577"/>
      <c r="J15" s="534"/>
      <c r="K15" s="534"/>
      <c r="L15" s="557"/>
      <c r="M15" s="536"/>
      <c r="N15" s="580"/>
      <c r="O15" s="577"/>
      <c r="P15" s="534"/>
      <c r="Q15" s="534"/>
      <c r="R15" s="557"/>
      <c r="S15" s="473"/>
      <c r="T15" s="571"/>
      <c r="U15" s="574"/>
      <c r="V15" s="565"/>
      <c r="W15" s="565"/>
      <c r="X15" s="589"/>
      <c r="Y15" s="612"/>
      <c r="Z15" s="571"/>
      <c r="AA15" s="574"/>
      <c r="AB15" s="565"/>
      <c r="AC15" s="565"/>
      <c r="AD15" s="589"/>
      <c r="AE15" s="473"/>
      <c r="AF15" s="532"/>
      <c r="AG15" s="565"/>
      <c r="AH15" s="565"/>
      <c r="AI15" s="565"/>
      <c r="AJ15" s="568"/>
      <c r="AK15" s="473"/>
      <c r="AL15" s="571"/>
      <c r="AM15" s="574"/>
      <c r="AN15" s="565"/>
      <c r="AO15" s="565"/>
      <c r="AP15" s="589"/>
      <c r="AQ15" s="586"/>
      <c r="AR15" s="470"/>
      <c r="AT15" s="470"/>
    </row>
    <row r="16" spans="1:46" ht="27.75" customHeight="1" x14ac:dyDescent="0.2">
      <c r="A16" s="472"/>
      <c r="B16" s="475"/>
      <c r="C16" s="65"/>
      <c r="D16" s="119"/>
      <c r="E16" s="52" t="s">
        <v>91</v>
      </c>
      <c r="F16" s="484" t="s">
        <v>92</v>
      </c>
      <c r="G16" s="484"/>
      <c r="H16" s="580"/>
      <c r="I16" s="577"/>
      <c r="J16" s="534"/>
      <c r="K16" s="534"/>
      <c r="L16" s="557"/>
      <c r="M16" s="536"/>
      <c r="N16" s="580"/>
      <c r="O16" s="577"/>
      <c r="P16" s="534"/>
      <c r="Q16" s="534"/>
      <c r="R16" s="557"/>
      <c r="S16" s="473"/>
      <c r="T16" s="571"/>
      <c r="U16" s="574"/>
      <c r="V16" s="565"/>
      <c r="W16" s="565"/>
      <c r="X16" s="589"/>
      <c r="Y16" s="612"/>
      <c r="Z16" s="571"/>
      <c r="AA16" s="574"/>
      <c r="AB16" s="565"/>
      <c r="AC16" s="565"/>
      <c r="AD16" s="589"/>
      <c r="AE16" s="473"/>
      <c r="AF16" s="532"/>
      <c r="AG16" s="565"/>
      <c r="AH16" s="565"/>
      <c r="AI16" s="565"/>
      <c r="AJ16" s="568"/>
      <c r="AK16" s="473"/>
      <c r="AL16" s="571"/>
      <c r="AM16" s="574"/>
      <c r="AN16" s="565"/>
      <c r="AO16" s="565"/>
      <c r="AP16" s="589"/>
      <c r="AQ16" s="586"/>
      <c r="AR16" s="470"/>
      <c r="AT16" s="470"/>
    </row>
    <row r="17" spans="1:46" ht="15" customHeight="1" x14ac:dyDescent="0.2">
      <c r="A17" s="528"/>
      <c r="B17" s="530"/>
      <c r="C17" s="66"/>
      <c r="D17" s="262"/>
      <c r="E17" s="117" t="s">
        <v>93</v>
      </c>
      <c r="F17" s="482" t="s">
        <v>94</v>
      </c>
      <c r="G17" s="482"/>
      <c r="H17" s="581"/>
      <c r="I17" s="578"/>
      <c r="J17" s="562"/>
      <c r="K17" s="562"/>
      <c r="L17" s="558"/>
      <c r="M17" s="582"/>
      <c r="N17" s="581"/>
      <c r="O17" s="578"/>
      <c r="P17" s="562"/>
      <c r="Q17" s="562"/>
      <c r="R17" s="558"/>
      <c r="S17" s="474"/>
      <c r="T17" s="572"/>
      <c r="U17" s="575"/>
      <c r="V17" s="566"/>
      <c r="W17" s="566"/>
      <c r="X17" s="590"/>
      <c r="Y17" s="613"/>
      <c r="Z17" s="572"/>
      <c r="AA17" s="575"/>
      <c r="AB17" s="566"/>
      <c r="AC17" s="566"/>
      <c r="AD17" s="590"/>
      <c r="AE17" s="474"/>
      <c r="AF17" s="592"/>
      <c r="AG17" s="594"/>
      <c r="AH17" s="594"/>
      <c r="AI17" s="566"/>
      <c r="AJ17" s="569"/>
      <c r="AK17" s="474"/>
      <c r="AL17" s="572"/>
      <c r="AM17" s="575"/>
      <c r="AN17" s="566"/>
      <c r="AO17" s="566"/>
      <c r="AP17" s="590"/>
      <c r="AQ17" s="587"/>
      <c r="AR17" s="470"/>
      <c r="AT17" s="470"/>
    </row>
    <row r="18" spans="1:46" ht="54" customHeight="1" x14ac:dyDescent="0.2">
      <c r="A18" s="527">
        <v>2</v>
      </c>
      <c r="B18" s="529" t="s">
        <v>95</v>
      </c>
      <c r="C18" s="45" t="s">
        <v>96</v>
      </c>
      <c r="D18" s="478" t="s">
        <v>458</v>
      </c>
      <c r="E18" s="478"/>
      <c r="F18" s="478"/>
      <c r="G18" s="478"/>
      <c r="H18" s="531" t="s">
        <v>71</v>
      </c>
      <c r="I18" s="564">
        <f>IF(H18="■",1,0)</f>
        <v>0</v>
      </c>
      <c r="J18" s="564"/>
      <c r="K18" s="564" t="s">
        <v>66</v>
      </c>
      <c r="L18" s="567" t="s">
        <v>71</v>
      </c>
      <c r="M18" s="564">
        <f>IF(L18="■",1,0)</f>
        <v>0</v>
      </c>
      <c r="N18" s="531" t="s">
        <v>71</v>
      </c>
      <c r="O18" s="564">
        <f>IF(N18="■",1,0)</f>
        <v>0</v>
      </c>
      <c r="P18" s="564"/>
      <c r="Q18" s="564" t="s">
        <v>119</v>
      </c>
      <c r="R18" s="567" t="s">
        <v>71</v>
      </c>
      <c r="S18" s="564">
        <f>IF(R18="■",1,0)</f>
        <v>0</v>
      </c>
      <c r="T18" s="531" t="s">
        <v>71</v>
      </c>
      <c r="U18" s="564">
        <f>IF(T18="■",1,0)</f>
        <v>0</v>
      </c>
      <c r="V18" s="564"/>
      <c r="W18" s="564" t="s">
        <v>66</v>
      </c>
      <c r="X18" s="567" t="s">
        <v>71</v>
      </c>
      <c r="Y18" s="564">
        <f>IF(X18="■",1,0)</f>
        <v>0</v>
      </c>
      <c r="Z18" s="531" t="s">
        <v>71</v>
      </c>
      <c r="AA18" s="564">
        <f>IF(Z18="■",1,0)</f>
        <v>0</v>
      </c>
      <c r="AB18" s="564"/>
      <c r="AC18" s="564" t="s">
        <v>119</v>
      </c>
      <c r="AD18" s="567" t="s">
        <v>71</v>
      </c>
      <c r="AE18" s="564">
        <f>IF(AD18="■",1,0)</f>
        <v>0</v>
      </c>
      <c r="AF18" s="531" t="s">
        <v>71</v>
      </c>
      <c r="AG18" s="564">
        <f>IF(AF18="■",1,0)</f>
        <v>0</v>
      </c>
      <c r="AH18" s="564"/>
      <c r="AI18" s="564" t="s">
        <v>66</v>
      </c>
      <c r="AJ18" s="567" t="s">
        <v>71</v>
      </c>
      <c r="AK18" s="564">
        <f>IF(AJ18="■",1,0)</f>
        <v>0</v>
      </c>
      <c r="AL18" s="531" t="s">
        <v>71</v>
      </c>
      <c r="AM18" s="564">
        <f>IF(AL18="■",1,0)</f>
        <v>0</v>
      </c>
      <c r="AN18" s="564"/>
      <c r="AO18" s="564" t="s">
        <v>119</v>
      </c>
      <c r="AP18" s="567" t="s">
        <v>71</v>
      </c>
      <c r="AQ18" s="564">
        <f>IF(AP18="■",1,0)</f>
        <v>0</v>
      </c>
      <c r="AR18" s="471"/>
      <c r="AT18" s="471"/>
    </row>
    <row r="19" spans="1:46" ht="28.5" customHeight="1" x14ac:dyDescent="0.2">
      <c r="A19" s="527"/>
      <c r="B19" s="529"/>
      <c r="C19" s="65"/>
      <c r="D19" s="171" t="s">
        <v>81</v>
      </c>
      <c r="E19" s="480" t="s">
        <v>483</v>
      </c>
      <c r="F19" s="480"/>
      <c r="G19" s="481"/>
      <c r="H19" s="532"/>
      <c r="I19" s="565"/>
      <c r="J19" s="565"/>
      <c r="K19" s="565"/>
      <c r="L19" s="568"/>
      <c r="M19" s="565"/>
      <c r="N19" s="532"/>
      <c r="O19" s="565"/>
      <c r="P19" s="565"/>
      <c r="Q19" s="565"/>
      <c r="R19" s="568"/>
      <c r="S19" s="565"/>
      <c r="T19" s="532"/>
      <c r="U19" s="565"/>
      <c r="V19" s="565"/>
      <c r="W19" s="565"/>
      <c r="X19" s="568"/>
      <c r="Y19" s="565"/>
      <c r="Z19" s="532"/>
      <c r="AA19" s="565"/>
      <c r="AB19" s="565"/>
      <c r="AC19" s="565"/>
      <c r="AD19" s="568"/>
      <c r="AE19" s="565"/>
      <c r="AF19" s="532"/>
      <c r="AG19" s="565"/>
      <c r="AH19" s="565"/>
      <c r="AI19" s="565"/>
      <c r="AJ19" s="568"/>
      <c r="AK19" s="565"/>
      <c r="AL19" s="532"/>
      <c r="AM19" s="565"/>
      <c r="AN19" s="565"/>
      <c r="AO19" s="565"/>
      <c r="AP19" s="568"/>
      <c r="AQ19" s="565"/>
      <c r="AR19" s="471"/>
      <c r="AT19" s="471"/>
    </row>
    <row r="20" spans="1:46" ht="28.5" customHeight="1" x14ac:dyDescent="0.2">
      <c r="A20" s="527"/>
      <c r="B20" s="529"/>
      <c r="C20" s="65"/>
      <c r="D20" s="171"/>
      <c r="E20" s="240" t="s">
        <v>331</v>
      </c>
      <c r="F20" s="480" t="s">
        <v>479</v>
      </c>
      <c r="G20" s="481"/>
      <c r="H20" s="532"/>
      <c r="I20" s="565"/>
      <c r="J20" s="565"/>
      <c r="K20" s="565"/>
      <c r="L20" s="568"/>
      <c r="M20" s="565"/>
      <c r="N20" s="532"/>
      <c r="O20" s="565"/>
      <c r="P20" s="565"/>
      <c r="Q20" s="565"/>
      <c r="R20" s="568"/>
      <c r="S20" s="565"/>
      <c r="T20" s="532"/>
      <c r="U20" s="565"/>
      <c r="V20" s="565"/>
      <c r="W20" s="565"/>
      <c r="X20" s="568"/>
      <c r="Y20" s="565"/>
      <c r="Z20" s="532"/>
      <c r="AA20" s="565"/>
      <c r="AB20" s="565"/>
      <c r="AC20" s="565"/>
      <c r="AD20" s="568"/>
      <c r="AE20" s="565"/>
      <c r="AF20" s="532"/>
      <c r="AG20" s="565"/>
      <c r="AH20" s="565"/>
      <c r="AI20" s="565"/>
      <c r="AJ20" s="568"/>
      <c r="AK20" s="565"/>
      <c r="AL20" s="532"/>
      <c r="AM20" s="565"/>
      <c r="AN20" s="565"/>
      <c r="AO20" s="565"/>
      <c r="AP20" s="568"/>
      <c r="AQ20" s="565"/>
      <c r="AR20" s="471"/>
      <c r="AT20" s="471"/>
    </row>
    <row r="21" spans="1:46" ht="54" customHeight="1" x14ac:dyDescent="0.2">
      <c r="A21" s="527"/>
      <c r="B21" s="529"/>
      <c r="C21" s="65"/>
      <c r="D21" s="171"/>
      <c r="E21" s="240" t="s">
        <v>485</v>
      </c>
      <c r="F21" s="480" t="s">
        <v>484</v>
      </c>
      <c r="G21" s="481"/>
      <c r="H21" s="532"/>
      <c r="I21" s="565"/>
      <c r="J21" s="565"/>
      <c r="K21" s="565"/>
      <c r="L21" s="568"/>
      <c r="M21" s="565"/>
      <c r="N21" s="532"/>
      <c r="O21" s="565"/>
      <c r="P21" s="565"/>
      <c r="Q21" s="565"/>
      <c r="R21" s="568"/>
      <c r="S21" s="565"/>
      <c r="T21" s="532"/>
      <c r="U21" s="565"/>
      <c r="V21" s="565"/>
      <c r="W21" s="565"/>
      <c r="X21" s="568"/>
      <c r="Y21" s="565"/>
      <c r="Z21" s="532"/>
      <c r="AA21" s="565"/>
      <c r="AB21" s="565"/>
      <c r="AC21" s="565"/>
      <c r="AD21" s="568"/>
      <c r="AE21" s="565"/>
      <c r="AF21" s="532"/>
      <c r="AG21" s="565"/>
      <c r="AH21" s="565"/>
      <c r="AI21" s="565"/>
      <c r="AJ21" s="568"/>
      <c r="AK21" s="565"/>
      <c r="AL21" s="532"/>
      <c r="AM21" s="565"/>
      <c r="AN21" s="565"/>
      <c r="AO21" s="565"/>
      <c r="AP21" s="568"/>
      <c r="AQ21" s="565"/>
      <c r="AR21" s="471"/>
      <c r="AT21" s="471"/>
    </row>
    <row r="22" spans="1:46" ht="54" customHeight="1" x14ac:dyDescent="0.2">
      <c r="A22" s="527"/>
      <c r="B22" s="529"/>
      <c r="C22" s="66"/>
      <c r="D22" s="172" t="s">
        <v>97</v>
      </c>
      <c r="E22" s="554" t="s">
        <v>486</v>
      </c>
      <c r="F22" s="554"/>
      <c r="G22" s="554"/>
      <c r="H22" s="563"/>
      <c r="I22" s="566"/>
      <c r="J22" s="566"/>
      <c r="K22" s="566"/>
      <c r="L22" s="569"/>
      <c r="M22" s="566"/>
      <c r="N22" s="563"/>
      <c r="O22" s="566"/>
      <c r="P22" s="566"/>
      <c r="Q22" s="566"/>
      <c r="R22" s="569"/>
      <c r="S22" s="566"/>
      <c r="T22" s="563"/>
      <c r="U22" s="566"/>
      <c r="V22" s="566"/>
      <c r="W22" s="566"/>
      <c r="X22" s="569"/>
      <c r="Y22" s="566"/>
      <c r="Z22" s="563"/>
      <c r="AA22" s="566"/>
      <c r="AB22" s="566"/>
      <c r="AC22" s="566"/>
      <c r="AD22" s="569"/>
      <c r="AE22" s="566"/>
      <c r="AF22" s="563"/>
      <c r="AG22" s="566"/>
      <c r="AH22" s="566"/>
      <c r="AI22" s="566"/>
      <c r="AJ22" s="569"/>
      <c r="AK22" s="566"/>
      <c r="AL22" s="563"/>
      <c r="AM22" s="566"/>
      <c r="AN22" s="566"/>
      <c r="AO22" s="566"/>
      <c r="AP22" s="569"/>
      <c r="AQ22" s="566"/>
      <c r="AR22" s="471"/>
      <c r="AT22" s="471"/>
    </row>
    <row r="23" spans="1:46" ht="54" customHeight="1" x14ac:dyDescent="0.2">
      <c r="A23" s="527"/>
      <c r="B23" s="529"/>
      <c r="C23" s="68" t="s">
        <v>98</v>
      </c>
      <c r="D23" s="486" t="s">
        <v>487</v>
      </c>
      <c r="E23" s="486"/>
      <c r="F23" s="486"/>
      <c r="G23" s="486"/>
      <c r="H23" s="127" t="s">
        <v>71</v>
      </c>
      <c r="I23" s="55">
        <f t="shared" ref="I23:I29" si="0">IF(H23="■",1,0)</f>
        <v>0</v>
      </c>
      <c r="J23" s="55"/>
      <c r="K23" s="55" t="s">
        <v>66</v>
      </c>
      <c r="L23" s="130" t="s">
        <v>71</v>
      </c>
      <c r="M23" s="55">
        <f t="shared" ref="M23:M29" si="1">IF(L23="■",1,0)</f>
        <v>0</v>
      </c>
      <c r="N23" s="127" t="s">
        <v>71</v>
      </c>
      <c r="O23" s="55">
        <f>IF(N23="■",1,0)</f>
        <v>0</v>
      </c>
      <c r="P23" s="55"/>
      <c r="Q23" s="55" t="s">
        <v>119</v>
      </c>
      <c r="R23" s="130" t="s">
        <v>71</v>
      </c>
      <c r="S23" s="55">
        <f>IF(R23="■",1,0)</f>
        <v>0</v>
      </c>
      <c r="T23" s="127" t="s">
        <v>71</v>
      </c>
      <c r="U23" s="55">
        <f t="shared" ref="U23:U29" si="2">IF(T23="■",1,0)</f>
        <v>0</v>
      </c>
      <c r="V23" s="55"/>
      <c r="W23" s="55" t="s">
        <v>66</v>
      </c>
      <c r="X23" s="130" t="s">
        <v>71</v>
      </c>
      <c r="Y23" s="55">
        <f t="shared" ref="Y23:Y29" si="3">IF(X23="■",1,0)</f>
        <v>0</v>
      </c>
      <c r="Z23" s="127" t="s">
        <v>71</v>
      </c>
      <c r="AA23" s="55">
        <f>IF(Z23="■",1,0)</f>
        <v>0</v>
      </c>
      <c r="AB23" s="55"/>
      <c r="AC23" s="55" t="s">
        <v>119</v>
      </c>
      <c r="AD23" s="130" t="s">
        <v>71</v>
      </c>
      <c r="AE23" s="55">
        <f>IF(AD23="■",1,0)</f>
        <v>0</v>
      </c>
      <c r="AF23" s="127" t="s">
        <v>71</v>
      </c>
      <c r="AG23" s="55">
        <f t="shared" ref="AG23:AG30" si="4">IF(AF23="■",1,0)</f>
        <v>0</v>
      </c>
      <c r="AH23" s="55"/>
      <c r="AI23" s="55" t="s">
        <v>66</v>
      </c>
      <c r="AJ23" s="130" t="s">
        <v>71</v>
      </c>
      <c r="AK23" s="55">
        <f t="shared" ref="AK23:AK30" si="5">IF(AJ23="■",1,0)</f>
        <v>0</v>
      </c>
      <c r="AL23" s="127" t="s">
        <v>71</v>
      </c>
      <c r="AM23" s="55">
        <f>IF(AL23="■",1,0)</f>
        <v>0</v>
      </c>
      <c r="AN23" s="55"/>
      <c r="AO23" s="55" t="s">
        <v>119</v>
      </c>
      <c r="AP23" s="130" t="s">
        <v>71</v>
      </c>
      <c r="AQ23" s="55">
        <f>IF(AP23="■",1,0)</f>
        <v>0</v>
      </c>
      <c r="AR23" s="396"/>
      <c r="AT23" s="396"/>
    </row>
    <row r="24" spans="1:46" ht="54" customHeight="1" x14ac:dyDescent="0.2">
      <c r="A24" s="527"/>
      <c r="B24" s="529"/>
      <c r="C24" s="175" t="s">
        <v>77</v>
      </c>
      <c r="D24" s="555" t="s">
        <v>474</v>
      </c>
      <c r="E24" s="555"/>
      <c r="F24" s="555"/>
      <c r="G24" s="555"/>
      <c r="H24" s="192" t="s">
        <v>71</v>
      </c>
      <c r="I24" s="164">
        <f t="shared" si="0"/>
        <v>0</v>
      </c>
      <c r="J24" s="164"/>
      <c r="K24" s="164" t="s">
        <v>66</v>
      </c>
      <c r="L24" s="219" t="s">
        <v>71</v>
      </c>
      <c r="M24" s="164">
        <f t="shared" si="1"/>
        <v>0</v>
      </c>
      <c r="N24" s="192" t="s">
        <v>71</v>
      </c>
      <c r="O24" s="164">
        <f>IF(N24="■",1,0)</f>
        <v>0</v>
      </c>
      <c r="P24" s="164"/>
      <c r="Q24" s="164" t="s">
        <v>119</v>
      </c>
      <c r="R24" s="219" t="s">
        <v>71</v>
      </c>
      <c r="S24" s="164">
        <f>IF(R24="■",1,0)</f>
        <v>0</v>
      </c>
      <c r="T24" s="192" t="s">
        <v>71</v>
      </c>
      <c r="U24" s="164">
        <f t="shared" si="2"/>
        <v>0</v>
      </c>
      <c r="V24" s="164"/>
      <c r="W24" s="164" t="s">
        <v>66</v>
      </c>
      <c r="X24" s="219" t="s">
        <v>71</v>
      </c>
      <c r="Y24" s="164">
        <f t="shared" si="3"/>
        <v>0</v>
      </c>
      <c r="Z24" s="192" t="s">
        <v>71</v>
      </c>
      <c r="AA24" s="164">
        <f>IF(Z24="■",1,0)</f>
        <v>0</v>
      </c>
      <c r="AB24" s="164"/>
      <c r="AC24" s="164" t="s">
        <v>119</v>
      </c>
      <c r="AD24" s="219" t="s">
        <v>71</v>
      </c>
      <c r="AE24" s="164">
        <f>IF(AD24="■",1,0)</f>
        <v>0</v>
      </c>
      <c r="AF24" s="192" t="s">
        <v>71</v>
      </c>
      <c r="AG24" s="164">
        <f t="shared" si="4"/>
        <v>0</v>
      </c>
      <c r="AH24" s="164"/>
      <c r="AI24" s="164" t="s">
        <v>66</v>
      </c>
      <c r="AJ24" s="219" t="s">
        <v>71</v>
      </c>
      <c r="AK24" s="164">
        <f t="shared" si="5"/>
        <v>0</v>
      </c>
      <c r="AL24" s="192" t="s">
        <v>71</v>
      </c>
      <c r="AM24" s="164">
        <f>IF(AL24="■",1,0)</f>
        <v>0</v>
      </c>
      <c r="AN24" s="164"/>
      <c r="AO24" s="164" t="s">
        <v>119</v>
      </c>
      <c r="AP24" s="219" t="s">
        <v>71</v>
      </c>
      <c r="AQ24" s="164">
        <f>IF(AP24="■",1,0)</f>
        <v>0</v>
      </c>
      <c r="AR24" s="396"/>
      <c r="AT24" s="396"/>
    </row>
    <row r="25" spans="1:46" ht="27.75" customHeight="1" x14ac:dyDescent="0.2">
      <c r="A25" s="527"/>
      <c r="B25" s="529"/>
      <c r="C25" s="45" t="s">
        <v>52</v>
      </c>
      <c r="D25" s="478" t="s">
        <v>100</v>
      </c>
      <c r="E25" s="478"/>
      <c r="F25" s="478"/>
      <c r="G25" s="478"/>
      <c r="H25" s="128" t="s">
        <v>71</v>
      </c>
      <c r="I25" s="69">
        <f t="shared" si="0"/>
        <v>0</v>
      </c>
      <c r="J25" s="69"/>
      <c r="K25" s="69" t="s">
        <v>66</v>
      </c>
      <c r="L25" s="131" t="s">
        <v>71</v>
      </c>
      <c r="M25" s="69">
        <f t="shared" si="1"/>
        <v>0</v>
      </c>
      <c r="N25" s="128" t="s">
        <v>71</v>
      </c>
      <c r="O25" s="69">
        <f>IF(N25="■",1,0)</f>
        <v>0</v>
      </c>
      <c r="P25" s="69"/>
      <c r="Q25" s="69" t="s">
        <v>119</v>
      </c>
      <c r="R25" s="131" t="s">
        <v>71</v>
      </c>
      <c r="S25" s="69">
        <f>IF(R25="■",1,0)</f>
        <v>0</v>
      </c>
      <c r="T25" s="128" t="s">
        <v>71</v>
      </c>
      <c r="U25" s="69">
        <f t="shared" si="2"/>
        <v>0</v>
      </c>
      <c r="V25" s="69"/>
      <c r="W25" s="69" t="s">
        <v>66</v>
      </c>
      <c r="X25" s="131" t="s">
        <v>71</v>
      </c>
      <c r="Y25" s="69">
        <f t="shared" si="3"/>
        <v>0</v>
      </c>
      <c r="Z25" s="128" t="s">
        <v>71</v>
      </c>
      <c r="AA25" s="69">
        <f>IF(Z25="■",1,0)</f>
        <v>0</v>
      </c>
      <c r="AB25" s="69"/>
      <c r="AC25" s="69" t="s">
        <v>119</v>
      </c>
      <c r="AD25" s="131" t="s">
        <v>71</v>
      </c>
      <c r="AE25" s="69">
        <f>IF(AD25="■",1,0)</f>
        <v>0</v>
      </c>
      <c r="AF25" s="128" t="s">
        <v>71</v>
      </c>
      <c r="AG25" s="69">
        <f t="shared" si="4"/>
        <v>0</v>
      </c>
      <c r="AH25" s="69"/>
      <c r="AI25" s="69" t="s">
        <v>66</v>
      </c>
      <c r="AJ25" s="131" t="s">
        <v>71</v>
      </c>
      <c r="AK25" s="69">
        <f t="shared" si="5"/>
        <v>0</v>
      </c>
      <c r="AL25" s="128" t="s">
        <v>71</v>
      </c>
      <c r="AM25" s="69">
        <f>IF(AL25="■",1,0)</f>
        <v>0</v>
      </c>
      <c r="AN25" s="69"/>
      <c r="AO25" s="69" t="s">
        <v>119</v>
      </c>
      <c r="AP25" s="131" t="s">
        <v>71</v>
      </c>
      <c r="AQ25" s="69">
        <f>IF(AP25="■",1,0)</f>
        <v>0</v>
      </c>
      <c r="AR25" s="396"/>
      <c r="AT25" s="396"/>
    </row>
    <row r="26" spans="1:46" ht="52.95" customHeight="1" x14ac:dyDescent="0.2">
      <c r="A26" s="112">
        <v>3</v>
      </c>
      <c r="B26" s="114" t="s">
        <v>101</v>
      </c>
      <c r="C26" s="68"/>
      <c r="D26" s="486" t="s">
        <v>360</v>
      </c>
      <c r="E26" s="486"/>
      <c r="F26" s="486"/>
      <c r="G26" s="486"/>
      <c r="H26" s="127" t="s">
        <v>71</v>
      </c>
      <c r="I26" s="55">
        <f t="shared" si="0"/>
        <v>0</v>
      </c>
      <c r="J26" s="55"/>
      <c r="K26" s="55" t="s">
        <v>66</v>
      </c>
      <c r="L26" s="130" t="s">
        <v>71</v>
      </c>
      <c r="M26" s="55">
        <f t="shared" si="1"/>
        <v>0</v>
      </c>
      <c r="N26" s="129" t="s">
        <v>71</v>
      </c>
      <c r="O26" s="55">
        <f>IF(N26="■",1,0)</f>
        <v>0</v>
      </c>
      <c r="P26" s="81"/>
      <c r="Q26" s="55" t="s">
        <v>60</v>
      </c>
      <c r="R26" s="130" t="s">
        <v>71</v>
      </c>
      <c r="S26" s="55">
        <f>IF(R26="■",1,0)</f>
        <v>0</v>
      </c>
      <c r="T26" s="127" t="s">
        <v>71</v>
      </c>
      <c r="U26" s="55">
        <f t="shared" si="2"/>
        <v>0</v>
      </c>
      <c r="V26" s="55"/>
      <c r="W26" s="55" t="s">
        <v>66</v>
      </c>
      <c r="X26" s="130" t="s">
        <v>71</v>
      </c>
      <c r="Y26" s="55">
        <f t="shared" si="3"/>
        <v>0</v>
      </c>
      <c r="Z26" s="129" t="s">
        <v>71</v>
      </c>
      <c r="AA26" s="55">
        <f>IF(Z26="■",1,0)</f>
        <v>0</v>
      </c>
      <c r="AB26" s="81"/>
      <c r="AC26" s="55" t="s">
        <v>495</v>
      </c>
      <c r="AD26" s="130" t="s">
        <v>71</v>
      </c>
      <c r="AE26" s="55">
        <f>IF(AD26="■",1,0)</f>
        <v>0</v>
      </c>
      <c r="AF26" s="127" t="s">
        <v>71</v>
      </c>
      <c r="AG26" s="55">
        <f t="shared" si="4"/>
        <v>0</v>
      </c>
      <c r="AH26" s="55"/>
      <c r="AI26" s="55" t="s">
        <v>66</v>
      </c>
      <c r="AJ26" s="130" t="s">
        <v>71</v>
      </c>
      <c r="AK26" s="55">
        <f t="shared" si="5"/>
        <v>0</v>
      </c>
      <c r="AL26" s="129" t="s">
        <v>71</v>
      </c>
      <c r="AM26" s="55">
        <f>IF(AL26="■",1,0)</f>
        <v>0</v>
      </c>
      <c r="AN26" s="81"/>
      <c r="AO26" s="55" t="s">
        <v>495</v>
      </c>
      <c r="AP26" s="130" t="s">
        <v>71</v>
      </c>
      <c r="AQ26" s="55">
        <f>IF(AP26="■",1,0)</f>
        <v>0</v>
      </c>
      <c r="AR26" s="396"/>
      <c r="AT26" s="396"/>
    </row>
    <row r="27" spans="1:46" ht="24.6" customHeight="1" x14ac:dyDescent="0.2">
      <c r="A27" s="527">
        <v>4</v>
      </c>
      <c r="B27" s="529" t="s">
        <v>102</v>
      </c>
      <c r="C27" s="68" t="s">
        <v>103</v>
      </c>
      <c r="D27" s="486" t="s">
        <v>104</v>
      </c>
      <c r="E27" s="486"/>
      <c r="F27" s="486"/>
      <c r="G27" s="486"/>
      <c r="H27" s="127" t="s">
        <v>71</v>
      </c>
      <c r="I27" s="55">
        <f t="shared" si="0"/>
        <v>0</v>
      </c>
      <c r="J27" s="55"/>
      <c r="K27" s="55" t="s">
        <v>66</v>
      </c>
      <c r="L27" s="130" t="s">
        <v>71</v>
      </c>
      <c r="M27" s="55">
        <f t="shared" si="1"/>
        <v>0</v>
      </c>
      <c r="N27" s="127" t="s">
        <v>71</v>
      </c>
      <c r="O27" s="55">
        <f t="shared" ref="O27:O29" si="6">IF(N27="■",1,0)</f>
        <v>0</v>
      </c>
      <c r="P27" s="55"/>
      <c r="Q27" s="55" t="s">
        <v>66</v>
      </c>
      <c r="R27" s="130" t="s">
        <v>71</v>
      </c>
      <c r="S27" s="55">
        <f t="shared" ref="S27:S29" si="7">IF(R27="■",1,0)</f>
        <v>0</v>
      </c>
      <c r="T27" s="127" t="s">
        <v>71</v>
      </c>
      <c r="U27" s="55">
        <f t="shared" si="2"/>
        <v>0</v>
      </c>
      <c r="V27" s="55"/>
      <c r="W27" s="55" t="s">
        <v>66</v>
      </c>
      <c r="X27" s="130" t="s">
        <v>71</v>
      </c>
      <c r="Y27" s="55">
        <f t="shared" si="3"/>
        <v>0</v>
      </c>
      <c r="Z27" s="127" t="s">
        <v>71</v>
      </c>
      <c r="AA27" s="55">
        <f t="shared" ref="AA27:AA29" si="8">IF(Z27="■",1,0)</f>
        <v>0</v>
      </c>
      <c r="AB27" s="55"/>
      <c r="AC27" s="55" t="s">
        <v>66</v>
      </c>
      <c r="AD27" s="130" t="s">
        <v>71</v>
      </c>
      <c r="AE27" s="55">
        <f t="shared" ref="AE27:AE29" si="9">IF(AD27="■",1,0)</f>
        <v>0</v>
      </c>
      <c r="AF27" s="127" t="s">
        <v>71</v>
      </c>
      <c r="AG27" s="55">
        <f t="shared" si="4"/>
        <v>0</v>
      </c>
      <c r="AH27" s="55"/>
      <c r="AI27" s="55" t="s">
        <v>66</v>
      </c>
      <c r="AJ27" s="130" t="s">
        <v>71</v>
      </c>
      <c r="AK27" s="55">
        <f t="shared" si="5"/>
        <v>0</v>
      </c>
      <c r="AL27" s="127" t="s">
        <v>71</v>
      </c>
      <c r="AM27" s="55">
        <f t="shared" ref="AM27:AM29" si="10">IF(AL27="■",1,0)</f>
        <v>0</v>
      </c>
      <c r="AN27" s="55"/>
      <c r="AO27" s="55" t="s">
        <v>66</v>
      </c>
      <c r="AP27" s="130" t="s">
        <v>71</v>
      </c>
      <c r="AQ27" s="263">
        <f t="shared" ref="AQ27:AQ29" si="11">IF(AP27="■",1,0)</f>
        <v>0</v>
      </c>
      <c r="AR27" s="395"/>
      <c r="AT27" s="395"/>
    </row>
    <row r="28" spans="1:46" ht="27.75" customHeight="1" x14ac:dyDescent="0.2">
      <c r="A28" s="527"/>
      <c r="B28" s="529"/>
      <c r="C28" s="68" t="s">
        <v>125</v>
      </c>
      <c r="D28" s="486" t="s">
        <v>500</v>
      </c>
      <c r="E28" s="486"/>
      <c r="F28" s="486"/>
      <c r="G28" s="486"/>
      <c r="H28" s="127" t="s">
        <v>71</v>
      </c>
      <c r="I28" s="55">
        <f t="shared" si="0"/>
        <v>0</v>
      </c>
      <c r="J28" s="55"/>
      <c r="K28" s="55" t="s">
        <v>66</v>
      </c>
      <c r="L28" s="130" t="s">
        <v>71</v>
      </c>
      <c r="M28" s="55">
        <f t="shared" si="1"/>
        <v>0</v>
      </c>
      <c r="N28" s="127" t="s">
        <v>71</v>
      </c>
      <c r="O28" s="55">
        <f t="shared" si="6"/>
        <v>0</v>
      </c>
      <c r="P28" s="55"/>
      <c r="Q28" s="55" t="s">
        <v>66</v>
      </c>
      <c r="R28" s="130" t="s">
        <v>71</v>
      </c>
      <c r="S28" s="55">
        <f t="shared" si="7"/>
        <v>0</v>
      </c>
      <c r="T28" s="127" t="s">
        <v>71</v>
      </c>
      <c r="U28" s="55">
        <f t="shared" si="2"/>
        <v>0</v>
      </c>
      <c r="V28" s="55"/>
      <c r="W28" s="55" t="s">
        <v>66</v>
      </c>
      <c r="X28" s="130" t="s">
        <v>71</v>
      </c>
      <c r="Y28" s="55">
        <f t="shared" si="3"/>
        <v>0</v>
      </c>
      <c r="Z28" s="127" t="s">
        <v>71</v>
      </c>
      <c r="AA28" s="55">
        <f t="shared" si="8"/>
        <v>0</v>
      </c>
      <c r="AB28" s="55"/>
      <c r="AC28" s="55" t="s">
        <v>66</v>
      </c>
      <c r="AD28" s="130" t="s">
        <v>71</v>
      </c>
      <c r="AE28" s="55">
        <f t="shared" si="9"/>
        <v>0</v>
      </c>
      <c r="AF28" s="127" t="s">
        <v>71</v>
      </c>
      <c r="AG28" s="55">
        <f t="shared" si="4"/>
        <v>0</v>
      </c>
      <c r="AH28" s="55"/>
      <c r="AI28" s="55" t="s">
        <v>66</v>
      </c>
      <c r="AJ28" s="130" t="s">
        <v>71</v>
      </c>
      <c r="AK28" s="55">
        <f t="shared" si="5"/>
        <v>0</v>
      </c>
      <c r="AL28" s="127" t="s">
        <v>71</v>
      </c>
      <c r="AM28" s="55">
        <f t="shared" si="10"/>
        <v>0</v>
      </c>
      <c r="AN28" s="55"/>
      <c r="AO28" s="55" t="s">
        <v>66</v>
      </c>
      <c r="AP28" s="130" t="s">
        <v>71</v>
      </c>
      <c r="AQ28" s="263">
        <f t="shared" si="11"/>
        <v>0</v>
      </c>
      <c r="AR28" s="395"/>
      <c r="AT28" s="395"/>
    </row>
    <row r="29" spans="1:46" ht="54" customHeight="1" x14ac:dyDescent="0.2">
      <c r="A29" s="527"/>
      <c r="B29" s="529"/>
      <c r="C29" s="68" t="s">
        <v>363</v>
      </c>
      <c r="D29" s="486" t="s">
        <v>362</v>
      </c>
      <c r="E29" s="486"/>
      <c r="F29" s="486"/>
      <c r="G29" s="486"/>
      <c r="H29" s="127" t="s">
        <v>71</v>
      </c>
      <c r="I29" s="55">
        <f t="shared" si="0"/>
        <v>0</v>
      </c>
      <c r="J29" s="55"/>
      <c r="K29" s="55" t="s">
        <v>66</v>
      </c>
      <c r="L29" s="130" t="s">
        <v>71</v>
      </c>
      <c r="M29" s="55">
        <f t="shared" si="1"/>
        <v>0</v>
      </c>
      <c r="N29" s="127" t="s">
        <v>71</v>
      </c>
      <c r="O29" s="55">
        <f t="shared" si="6"/>
        <v>0</v>
      </c>
      <c r="P29" s="55"/>
      <c r="Q29" s="55" t="s">
        <v>66</v>
      </c>
      <c r="R29" s="130" t="s">
        <v>71</v>
      </c>
      <c r="S29" s="55">
        <f t="shared" si="7"/>
        <v>0</v>
      </c>
      <c r="T29" s="127" t="s">
        <v>71</v>
      </c>
      <c r="U29" s="55">
        <f t="shared" si="2"/>
        <v>0</v>
      </c>
      <c r="V29" s="55"/>
      <c r="W29" s="55" t="s">
        <v>66</v>
      </c>
      <c r="X29" s="130" t="s">
        <v>71</v>
      </c>
      <c r="Y29" s="55">
        <f t="shared" si="3"/>
        <v>0</v>
      </c>
      <c r="Z29" s="127" t="s">
        <v>71</v>
      </c>
      <c r="AA29" s="55">
        <f t="shared" si="8"/>
        <v>0</v>
      </c>
      <c r="AB29" s="55"/>
      <c r="AC29" s="55" t="s">
        <v>66</v>
      </c>
      <c r="AD29" s="130" t="s">
        <v>71</v>
      </c>
      <c r="AE29" s="55">
        <f t="shared" si="9"/>
        <v>0</v>
      </c>
      <c r="AF29" s="127" t="s">
        <v>71</v>
      </c>
      <c r="AG29" s="55">
        <f t="shared" si="4"/>
        <v>0</v>
      </c>
      <c r="AH29" s="55"/>
      <c r="AI29" s="55" t="s">
        <v>66</v>
      </c>
      <c r="AJ29" s="130" t="s">
        <v>71</v>
      </c>
      <c r="AK29" s="55">
        <f t="shared" si="5"/>
        <v>0</v>
      </c>
      <c r="AL29" s="127" t="s">
        <v>71</v>
      </c>
      <c r="AM29" s="55">
        <f t="shared" si="10"/>
        <v>0</v>
      </c>
      <c r="AN29" s="55"/>
      <c r="AO29" s="55" t="s">
        <v>66</v>
      </c>
      <c r="AP29" s="130" t="s">
        <v>71</v>
      </c>
      <c r="AQ29" s="263">
        <f t="shared" si="11"/>
        <v>0</v>
      </c>
      <c r="AR29" s="395"/>
      <c r="AT29" s="395"/>
    </row>
    <row r="30" spans="1:46" ht="15" customHeight="1" x14ac:dyDescent="0.2">
      <c r="A30" s="527">
        <v>5</v>
      </c>
      <c r="B30" s="529" t="s">
        <v>106</v>
      </c>
      <c r="C30" s="45" t="s">
        <v>103</v>
      </c>
      <c r="D30" s="478" t="s">
        <v>107</v>
      </c>
      <c r="E30" s="478"/>
      <c r="F30" s="478"/>
      <c r="G30" s="478"/>
      <c r="H30" s="559"/>
      <c r="I30" s="533"/>
      <c r="J30" s="533"/>
      <c r="K30" s="533"/>
      <c r="L30" s="556"/>
      <c r="M30" s="535"/>
      <c r="N30" s="559"/>
      <c r="O30" s="533"/>
      <c r="P30" s="533"/>
      <c r="Q30" s="533"/>
      <c r="R30" s="556"/>
      <c r="S30" s="472"/>
      <c r="T30" s="531" t="s">
        <v>71</v>
      </c>
      <c r="U30" s="564"/>
      <c r="V30" s="564">
        <f>IF(T30="■",1,0)</f>
        <v>0</v>
      </c>
      <c r="W30" s="564" t="s">
        <v>62</v>
      </c>
      <c r="X30" s="588"/>
      <c r="Y30" s="611"/>
      <c r="Z30" s="531" t="s">
        <v>71</v>
      </c>
      <c r="AA30" s="564"/>
      <c r="AB30" s="564">
        <f>IF(Z30="■",1,0)</f>
        <v>0</v>
      </c>
      <c r="AC30" s="564" t="s">
        <v>62</v>
      </c>
      <c r="AD30" s="588"/>
      <c r="AE30" s="472"/>
      <c r="AF30" s="531" t="s">
        <v>71</v>
      </c>
      <c r="AG30" s="564">
        <f t="shared" si="4"/>
        <v>0</v>
      </c>
      <c r="AH30" s="564"/>
      <c r="AI30" s="564" t="s">
        <v>66</v>
      </c>
      <c r="AJ30" s="567" t="s">
        <v>71</v>
      </c>
      <c r="AK30" s="564">
        <f t="shared" si="5"/>
        <v>0</v>
      </c>
      <c r="AL30" s="531" t="s">
        <v>71</v>
      </c>
      <c r="AM30" s="564"/>
      <c r="AN30" s="564">
        <f>IF(AL30="■",1,0)</f>
        <v>0</v>
      </c>
      <c r="AO30" s="564" t="s">
        <v>62</v>
      </c>
      <c r="AP30" s="588"/>
      <c r="AQ30" s="585"/>
      <c r="AR30" s="471"/>
      <c r="AT30" s="471"/>
    </row>
    <row r="31" spans="1:46" ht="54" customHeight="1" x14ac:dyDescent="0.2">
      <c r="A31" s="527"/>
      <c r="B31" s="529"/>
      <c r="C31" s="65"/>
      <c r="D31" s="52" t="s">
        <v>108</v>
      </c>
      <c r="E31" s="484" t="s">
        <v>109</v>
      </c>
      <c r="F31" s="484"/>
      <c r="G31" s="484"/>
      <c r="H31" s="560"/>
      <c r="I31" s="534"/>
      <c r="J31" s="534"/>
      <c r="K31" s="534"/>
      <c r="L31" s="557"/>
      <c r="M31" s="536"/>
      <c r="N31" s="560"/>
      <c r="O31" s="534"/>
      <c r="P31" s="534"/>
      <c r="Q31" s="534"/>
      <c r="R31" s="557"/>
      <c r="S31" s="473"/>
      <c r="T31" s="532"/>
      <c r="U31" s="565"/>
      <c r="V31" s="565"/>
      <c r="W31" s="565"/>
      <c r="X31" s="589"/>
      <c r="Y31" s="612"/>
      <c r="Z31" s="532"/>
      <c r="AA31" s="565"/>
      <c r="AB31" s="565"/>
      <c r="AC31" s="565"/>
      <c r="AD31" s="589"/>
      <c r="AE31" s="473"/>
      <c r="AF31" s="532"/>
      <c r="AG31" s="565"/>
      <c r="AH31" s="565"/>
      <c r="AI31" s="565"/>
      <c r="AJ31" s="568"/>
      <c r="AK31" s="565"/>
      <c r="AL31" s="532"/>
      <c r="AM31" s="565"/>
      <c r="AN31" s="565"/>
      <c r="AO31" s="565"/>
      <c r="AP31" s="589"/>
      <c r="AQ31" s="586"/>
      <c r="AR31" s="471"/>
      <c r="AT31" s="471"/>
    </row>
    <row r="32" spans="1:46" ht="54" customHeight="1" x14ac:dyDescent="0.2">
      <c r="A32" s="472"/>
      <c r="B32" s="475"/>
      <c r="C32" s="65"/>
      <c r="D32" s="52" t="s">
        <v>97</v>
      </c>
      <c r="E32" s="484" t="s">
        <v>365</v>
      </c>
      <c r="F32" s="484"/>
      <c r="G32" s="484"/>
      <c r="H32" s="560"/>
      <c r="I32" s="534"/>
      <c r="J32" s="534"/>
      <c r="K32" s="534"/>
      <c r="L32" s="557"/>
      <c r="M32" s="536"/>
      <c r="N32" s="560"/>
      <c r="O32" s="534"/>
      <c r="P32" s="534"/>
      <c r="Q32" s="534"/>
      <c r="R32" s="557"/>
      <c r="S32" s="473"/>
      <c r="T32" s="532"/>
      <c r="U32" s="565"/>
      <c r="V32" s="565"/>
      <c r="W32" s="565"/>
      <c r="X32" s="589"/>
      <c r="Y32" s="612"/>
      <c r="Z32" s="532"/>
      <c r="AA32" s="565"/>
      <c r="AB32" s="565"/>
      <c r="AC32" s="565"/>
      <c r="AD32" s="589"/>
      <c r="AE32" s="473"/>
      <c r="AF32" s="532"/>
      <c r="AG32" s="565"/>
      <c r="AH32" s="565"/>
      <c r="AI32" s="565"/>
      <c r="AJ32" s="568"/>
      <c r="AK32" s="565"/>
      <c r="AL32" s="532"/>
      <c r="AM32" s="565"/>
      <c r="AN32" s="565"/>
      <c r="AO32" s="565"/>
      <c r="AP32" s="589"/>
      <c r="AQ32" s="586"/>
      <c r="AR32" s="471"/>
      <c r="AT32" s="471"/>
    </row>
    <row r="33" spans="1:48" ht="27.75" customHeight="1" x14ac:dyDescent="0.2">
      <c r="A33" s="528"/>
      <c r="B33" s="530"/>
      <c r="C33" s="68" t="s">
        <v>105</v>
      </c>
      <c r="D33" s="486" t="s">
        <v>110</v>
      </c>
      <c r="E33" s="486"/>
      <c r="F33" s="486"/>
      <c r="G33" s="486"/>
      <c r="H33" s="286"/>
      <c r="I33" s="284"/>
      <c r="J33" s="284"/>
      <c r="K33" s="284"/>
      <c r="L33" s="287"/>
      <c r="M33" s="284"/>
      <c r="N33" s="286"/>
      <c r="O33" s="284"/>
      <c r="P33" s="284"/>
      <c r="Q33" s="284"/>
      <c r="R33" s="287"/>
      <c r="S33" s="55"/>
      <c r="T33" s="127" t="s">
        <v>71</v>
      </c>
      <c r="U33" s="55"/>
      <c r="V33" s="55">
        <f>IF(T33="■",1,0)</f>
        <v>0</v>
      </c>
      <c r="W33" s="55" t="s">
        <v>62</v>
      </c>
      <c r="X33" s="92"/>
      <c r="Y33" s="263"/>
      <c r="Z33" s="127" t="s">
        <v>71</v>
      </c>
      <c r="AA33" s="55"/>
      <c r="AB33" s="55">
        <f>IF(Z33="■",1,0)</f>
        <v>0</v>
      </c>
      <c r="AC33" s="55" t="s">
        <v>62</v>
      </c>
      <c r="AD33" s="92"/>
      <c r="AE33" s="55"/>
      <c r="AF33" s="127" t="s">
        <v>71</v>
      </c>
      <c r="AG33" s="55">
        <f>IF(AF33="■",1,0)</f>
        <v>0</v>
      </c>
      <c r="AH33" s="55"/>
      <c r="AI33" s="55" t="s">
        <v>66</v>
      </c>
      <c r="AJ33" s="130" t="s">
        <v>71</v>
      </c>
      <c r="AK33" s="55">
        <f>IF(AJ33="■",1,0)</f>
        <v>0</v>
      </c>
      <c r="AL33" s="127" t="s">
        <v>71</v>
      </c>
      <c r="AM33" s="55"/>
      <c r="AN33" s="55">
        <f>IF(AL33="■",1,0)</f>
        <v>0</v>
      </c>
      <c r="AO33" s="55" t="s">
        <v>62</v>
      </c>
      <c r="AP33" s="92"/>
      <c r="AQ33" s="55"/>
      <c r="AR33" s="395"/>
      <c r="AT33" s="395"/>
    </row>
    <row r="34" spans="1:48" ht="15" customHeight="1" x14ac:dyDescent="0.2">
      <c r="A34" s="527">
        <v>6</v>
      </c>
      <c r="B34" s="529" t="s">
        <v>111</v>
      </c>
      <c r="C34" s="45" t="s">
        <v>103</v>
      </c>
      <c r="D34" s="478" t="s">
        <v>112</v>
      </c>
      <c r="E34" s="478"/>
      <c r="F34" s="478"/>
      <c r="G34" s="478"/>
      <c r="H34" s="559"/>
      <c r="I34" s="533"/>
      <c r="J34" s="533"/>
      <c r="K34" s="533"/>
      <c r="L34" s="556"/>
      <c r="M34" s="535"/>
      <c r="N34" s="559"/>
      <c r="O34" s="533"/>
      <c r="P34" s="533"/>
      <c r="Q34" s="533"/>
      <c r="R34" s="556"/>
      <c r="S34" s="472"/>
      <c r="T34" s="531" t="s">
        <v>71</v>
      </c>
      <c r="U34" s="564"/>
      <c r="V34" s="564">
        <f>IF(T34="■",1,0)</f>
        <v>0</v>
      </c>
      <c r="W34" s="564" t="s">
        <v>62</v>
      </c>
      <c r="X34" s="588"/>
      <c r="Y34" s="611"/>
      <c r="Z34" s="531" t="s">
        <v>71</v>
      </c>
      <c r="AA34" s="564"/>
      <c r="AB34" s="564">
        <f>IF(Z34="■",1,0)</f>
        <v>0</v>
      </c>
      <c r="AC34" s="564" t="s">
        <v>62</v>
      </c>
      <c r="AD34" s="588"/>
      <c r="AE34" s="472"/>
      <c r="AF34" s="531" t="s">
        <v>71</v>
      </c>
      <c r="AG34" s="564">
        <f>IF(AF34="■",1,0)</f>
        <v>0</v>
      </c>
      <c r="AH34" s="564"/>
      <c r="AI34" s="564" t="s">
        <v>66</v>
      </c>
      <c r="AJ34" s="567" t="s">
        <v>71</v>
      </c>
      <c r="AK34" s="564">
        <f>IF(AJ34="■",1,0)</f>
        <v>0</v>
      </c>
      <c r="AL34" s="531" t="s">
        <v>71</v>
      </c>
      <c r="AM34" s="564"/>
      <c r="AN34" s="564">
        <f>IF(AL34="■",1,0)</f>
        <v>0</v>
      </c>
      <c r="AO34" s="564" t="s">
        <v>62</v>
      </c>
      <c r="AP34" s="588"/>
      <c r="AQ34" s="585"/>
      <c r="AR34" s="526"/>
      <c r="AT34" s="526"/>
    </row>
    <row r="35" spans="1:48" ht="54" customHeight="1" x14ac:dyDescent="0.2">
      <c r="A35" s="472"/>
      <c r="B35" s="475"/>
      <c r="C35" s="65"/>
      <c r="D35" s="52" t="s">
        <v>108</v>
      </c>
      <c r="E35" s="484" t="s">
        <v>113</v>
      </c>
      <c r="F35" s="484"/>
      <c r="G35" s="484"/>
      <c r="H35" s="560"/>
      <c r="I35" s="534"/>
      <c r="J35" s="534"/>
      <c r="K35" s="534"/>
      <c r="L35" s="557"/>
      <c r="M35" s="536"/>
      <c r="N35" s="560"/>
      <c r="O35" s="534"/>
      <c r="P35" s="534"/>
      <c r="Q35" s="534"/>
      <c r="R35" s="557"/>
      <c r="S35" s="473"/>
      <c r="T35" s="532"/>
      <c r="U35" s="565"/>
      <c r="V35" s="565"/>
      <c r="W35" s="565"/>
      <c r="X35" s="589"/>
      <c r="Y35" s="612"/>
      <c r="Z35" s="532"/>
      <c r="AA35" s="565"/>
      <c r="AB35" s="565"/>
      <c r="AC35" s="565"/>
      <c r="AD35" s="589"/>
      <c r="AE35" s="473"/>
      <c r="AF35" s="532"/>
      <c r="AG35" s="565"/>
      <c r="AH35" s="565"/>
      <c r="AI35" s="565"/>
      <c r="AJ35" s="568"/>
      <c r="AK35" s="565"/>
      <c r="AL35" s="532"/>
      <c r="AM35" s="565"/>
      <c r="AN35" s="565"/>
      <c r="AO35" s="565"/>
      <c r="AP35" s="589"/>
      <c r="AQ35" s="586"/>
      <c r="AR35" s="471"/>
      <c r="AT35" s="471"/>
    </row>
    <row r="36" spans="1:48" ht="27.75" customHeight="1" x14ac:dyDescent="0.2">
      <c r="A36" s="540"/>
      <c r="B36" s="541"/>
      <c r="C36" s="66"/>
      <c r="D36" s="117" t="s">
        <v>83</v>
      </c>
      <c r="E36" s="482" t="s">
        <v>114</v>
      </c>
      <c r="F36" s="482"/>
      <c r="G36" s="482"/>
      <c r="H36" s="561"/>
      <c r="I36" s="562"/>
      <c r="J36" s="562"/>
      <c r="K36" s="562"/>
      <c r="L36" s="558"/>
      <c r="M36" s="582"/>
      <c r="N36" s="561"/>
      <c r="O36" s="562"/>
      <c r="P36" s="562"/>
      <c r="Q36" s="562"/>
      <c r="R36" s="558"/>
      <c r="S36" s="474"/>
      <c r="T36" s="563"/>
      <c r="U36" s="566"/>
      <c r="V36" s="566"/>
      <c r="W36" s="566"/>
      <c r="X36" s="590"/>
      <c r="Y36" s="613"/>
      <c r="Z36" s="563"/>
      <c r="AA36" s="566"/>
      <c r="AB36" s="566"/>
      <c r="AC36" s="566"/>
      <c r="AD36" s="590"/>
      <c r="AE36" s="474"/>
      <c r="AF36" s="563"/>
      <c r="AG36" s="566"/>
      <c r="AH36" s="566"/>
      <c r="AI36" s="566"/>
      <c r="AJ36" s="569"/>
      <c r="AK36" s="566"/>
      <c r="AL36" s="563"/>
      <c r="AM36" s="566"/>
      <c r="AN36" s="566"/>
      <c r="AO36" s="566"/>
      <c r="AP36" s="590"/>
      <c r="AQ36" s="587"/>
      <c r="AR36" s="471"/>
      <c r="AT36" s="471"/>
    </row>
    <row r="37" spans="1:48" ht="80.25" customHeight="1" x14ac:dyDescent="0.2">
      <c r="A37" s="474"/>
      <c r="B37" s="477"/>
      <c r="C37" s="68" t="s">
        <v>357</v>
      </c>
      <c r="D37" s="486" t="s">
        <v>115</v>
      </c>
      <c r="E37" s="486"/>
      <c r="F37" s="486"/>
      <c r="G37" s="486"/>
      <c r="H37" s="288"/>
      <c r="I37" s="289"/>
      <c r="J37" s="284"/>
      <c r="K37" s="284"/>
      <c r="L37" s="287"/>
      <c r="M37" s="284"/>
      <c r="N37" s="288"/>
      <c r="O37" s="289"/>
      <c r="P37" s="284"/>
      <c r="Q37" s="284"/>
      <c r="R37" s="287"/>
      <c r="S37" s="55"/>
      <c r="T37" s="129" t="s">
        <v>71</v>
      </c>
      <c r="U37" s="81"/>
      <c r="V37" s="55">
        <f>IF(T37="■",1,0)</f>
        <v>0</v>
      </c>
      <c r="W37" s="55" t="s">
        <v>62</v>
      </c>
      <c r="X37" s="92"/>
      <c r="Y37" s="263"/>
      <c r="Z37" s="129" t="s">
        <v>71</v>
      </c>
      <c r="AA37" s="81"/>
      <c r="AB37" s="55">
        <f>IF(Z37="■",1,0)</f>
        <v>0</v>
      </c>
      <c r="AC37" s="55" t="s">
        <v>62</v>
      </c>
      <c r="AD37" s="92"/>
      <c r="AE37" s="55"/>
      <c r="AF37" s="127" t="s">
        <v>71</v>
      </c>
      <c r="AG37" s="55">
        <f>IF(AF37="■",1,0)</f>
        <v>0</v>
      </c>
      <c r="AH37" s="55"/>
      <c r="AI37" s="55" t="s">
        <v>66</v>
      </c>
      <c r="AJ37" s="130" t="s">
        <v>71</v>
      </c>
      <c r="AK37" s="55">
        <f>IF(AJ37="■",1,0)</f>
        <v>0</v>
      </c>
      <c r="AL37" s="129" t="s">
        <v>71</v>
      </c>
      <c r="AM37" s="81"/>
      <c r="AN37" s="55">
        <f>IF(AL37="■",1,0)</f>
        <v>0</v>
      </c>
      <c r="AO37" s="55" t="s">
        <v>62</v>
      </c>
      <c r="AP37" s="92"/>
      <c r="AQ37" s="55"/>
      <c r="AR37" s="396"/>
      <c r="AT37" s="396"/>
    </row>
    <row r="38" spans="1:48" ht="27.75" customHeight="1" x14ac:dyDescent="0.2">
      <c r="A38" s="527"/>
      <c r="B38" s="529"/>
      <c r="C38" s="68" t="s">
        <v>99</v>
      </c>
      <c r="D38" s="486" t="s">
        <v>110</v>
      </c>
      <c r="E38" s="486"/>
      <c r="F38" s="486"/>
      <c r="G38" s="486"/>
      <c r="H38" s="288"/>
      <c r="I38" s="289"/>
      <c r="J38" s="284"/>
      <c r="K38" s="284"/>
      <c r="L38" s="287"/>
      <c r="M38" s="284"/>
      <c r="N38" s="288"/>
      <c r="O38" s="289"/>
      <c r="P38" s="284"/>
      <c r="Q38" s="284"/>
      <c r="R38" s="287"/>
      <c r="S38" s="55"/>
      <c r="T38" s="129" t="s">
        <v>71</v>
      </c>
      <c r="U38" s="81"/>
      <c r="V38" s="55">
        <f>IF(T38="■",1,0)</f>
        <v>0</v>
      </c>
      <c r="W38" s="55" t="s">
        <v>62</v>
      </c>
      <c r="X38" s="92"/>
      <c r="Y38" s="263"/>
      <c r="Z38" s="129" t="s">
        <v>71</v>
      </c>
      <c r="AA38" s="81"/>
      <c r="AB38" s="55">
        <f>IF(Z38="■",1,0)</f>
        <v>0</v>
      </c>
      <c r="AC38" s="55" t="s">
        <v>62</v>
      </c>
      <c r="AD38" s="92"/>
      <c r="AE38" s="55"/>
      <c r="AF38" s="127" t="s">
        <v>71</v>
      </c>
      <c r="AG38" s="55">
        <f t="shared" ref="AG38" si="12">IF(AF38="■",1,0)</f>
        <v>0</v>
      </c>
      <c r="AH38" s="55"/>
      <c r="AI38" s="55" t="s">
        <v>66</v>
      </c>
      <c r="AJ38" s="130" t="s">
        <v>71</v>
      </c>
      <c r="AK38" s="55">
        <f t="shared" ref="AK38" si="13">IF(AJ38="■",1,0)</f>
        <v>0</v>
      </c>
      <c r="AL38" s="129" t="s">
        <v>71</v>
      </c>
      <c r="AM38" s="81"/>
      <c r="AN38" s="55">
        <f>IF(AL38="■",1,0)</f>
        <v>0</v>
      </c>
      <c r="AO38" s="55" t="s">
        <v>62</v>
      </c>
      <c r="AP38" s="92"/>
      <c r="AQ38" s="55"/>
      <c r="AR38" s="396"/>
      <c r="AT38" s="396"/>
    </row>
    <row r="39" spans="1:48" ht="15" customHeight="1" x14ac:dyDescent="0.2">
      <c r="A39" s="527">
        <v>7</v>
      </c>
      <c r="B39" s="475" t="s">
        <v>116</v>
      </c>
      <c r="C39" s="45"/>
      <c r="D39" s="479" t="s">
        <v>364</v>
      </c>
      <c r="E39" s="475"/>
      <c r="F39" s="475"/>
      <c r="G39" s="553"/>
      <c r="H39" s="290"/>
      <c r="I39" s="291"/>
      <c r="J39" s="291"/>
      <c r="K39" s="291"/>
      <c r="L39" s="292"/>
      <c r="M39" s="293"/>
      <c r="N39" s="294"/>
      <c r="O39" s="295"/>
      <c r="P39" s="291"/>
      <c r="Q39" s="291"/>
      <c r="R39" s="296"/>
      <c r="S39" s="69"/>
      <c r="T39" s="138"/>
      <c r="U39" s="76"/>
      <c r="V39" s="76"/>
      <c r="W39" s="76"/>
      <c r="X39" s="139"/>
      <c r="Y39" s="69"/>
      <c r="Z39" s="140"/>
      <c r="AA39" s="89"/>
      <c r="AB39" s="76"/>
      <c r="AC39" s="76"/>
      <c r="AD39" s="143"/>
      <c r="AE39" s="69"/>
      <c r="AF39" s="138"/>
      <c r="AG39" s="76"/>
      <c r="AH39" s="76"/>
      <c r="AI39" s="76"/>
      <c r="AJ39" s="139"/>
      <c r="AK39" s="69"/>
      <c r="AL39" s="140"/>
      <c r="AM39" s="89"/>
      <c r="AN39" s="76"/>
      <c r="AO39" s="76"/>
      <c r="AP39" s="143"/>
      <c r="AQ39" s="69"/>
      <c r="AR39" s="471"/>
      <c r="AT39" s="471"/>
    </row>
    <row r="40" spans="1:48" ht="28.5" customHeight="1" x14ac:dyDescent="0.2">
      <c r="A40" s="527"/>
      <c r="B40" s="476"/>
      <c r="C40" s="547"/>
      <c r="D40" s="551" t="s">
        <v>366</v>
      </c>
      <c r="E40" s="541"/>
      <c r="F40" s="541"/>
      <c r="G40" s="552"/>
      <c r="H40" s="297"/>
      <c r="I40" s="298"/>
      <c r="J40" s="299"/>
      <c r="K40" s="299"/>
      <c r="L40" s="300"/>
      <c r="M40" s="299"/>
      <c r="N40" s="297"/>
      <c r="O40" s="298"/>
      <c r="P40" s="299"/>
      <c r="Q40" s="299"/>
      <c r="R40" s="300"/>
      <c r="S40" s="77"/>
      <c r="T40" s="132" t="s">
        <v>71</v>
      </c>
      <c r="U40" s="120"/>
      <c r="V40" s="77">
        <f>IF(T40="■",1,0)</f>
        <v>0</v>
      </c>
      <c r="W40" s="77" t="s">
        <v>61</v>
      </c>
      <c r="X40" s="142"/>
      <c r="Y40" s="264"/>
      <c r="Z40" s="132" t="s">
        <v>71</v>
      </c>
      <c r="AA40" s="120"/>
      <c r="AB40" s="77">
        <f>IF(Z40="■",1,0)</f>
        <v>0</v>
      </c>
      <c r="AC40" s="77" t="s">
        <v>61</v>
      </c>
      <c r="AD40" s="142"/>
      <c r="AE40" s="77"/>
      <c r="AF40" s="244" t="s">
        <v>71</v>
      </c>
      <c r="AG40" s="77">
        <f>IF(AF40="■",1,0)</f>
        <v>0</v>
      </c>
      <c r="AH40" s="77"/>
      <c r="AI40" s="77" t="s">
        <v>496</v>
      </c>
      <c r="AJ40" s="141" t="s">
        <v>71</v>
      </c>
      <c r="AK40" s="77">
        <f>IF(AJ40="■",1,0)</f>
        <v>0</v>
      </c>
      <c r="AL40" s="132" t="s">
        <v>71</v>
      </c>
      <c r="AM40" s="120"/>
      <c r="AN40" s="77">
        <f>IF(AL40="■",1,0)</f>
        <v>0</v>
      </c>
      <c r="AO40" s="77" t="s">
        <v>61</v>
      </c>
      <c r="AP40" s="142"/>
      <c r="AQ40" s="77"/>
      <c r="AR40" s="471"/>
      <c r="AT40" s="471"/>
    </row>
    <row r="41" spans="1:48" ht="28.5" customHeight="1" x14ac:dyDescent="0.2">
      <c r="A41" s="527"/>
      <c r="B41" s="477"/>
      <c r="C41" s="548"/>
      <c r="D41" s="549" t="s">
        <v>367</v>
      </c>
      <c r="E41" s="530"/>
      <c r="F41" s="530"/>
      <c r="G41" s="550"/>
      <c r="H41" s="598"/>
      <c r="I41" s="599"/>
      <c r="J41" s="599"/>
      <c r="K41" s="599"/>
      <c r="L41" s="600"/>
      <c r="M41" s="281"/>
      <c r="N41" s="598"/>
      <c r="O41" s="599"/>
      <c r="P41" s="599"/>
      <c r="Q41" s="599"/>
      <c r="R41" s="600"/>
      <c r="S41" s="117"/>
      <c r="T41" s="614"/>
      <c r="U41" s="615"/>
      <c r="V41" s="615"/>
      <c r="W41" s="615"/>
      <c r="X41" s="616"/>
      <c r="Y41" s="265"/>
      <c r="Z41" s="614"/>
      <c r="AA41" s="615"/>
      <c r="AB41" s="615"/>
      <c r="AC41" s="615"/>
      <c r="AD41" s="616"/>
      <c r="AE41" s="117"/>
      <c r="AF41" s="245" t="s">
        <v>71</v>
      </c>
      <c r="AG41" s="117"/>
      <c r="AH41" s="117">
        <f>IF(AF41="■",1,0)</f>
        <v>0</v>
      </c>
      <c r="AI41" s="117" t="s">
        <v>61</v>
      </c>
      <c r="AJ41" s="91"/>
      <c r="AK41" s="117"/>
      <c r="AL41" s="614"/>
      <c r="AM41" s="615"/>
      <c r="AN41" s="615"/>
      <c r="AO41" s="615"/>
      <c r="AP41" s="616"/>
      <c r="AQ41" s="117"/>
      <c r="AR41" s="396"/>
      <c r="AT41" s="396"/>
    </row>
    <row r="42" spans="1:48" s="158" customFormat="1" ht="54.6" customHeight="1" x14ac:dyDescent="0.2">
      <c r="A42" s="176">
        <v>8</v>
      </c>
      <c r="B42" s="177" t="s">
        <v>395</v>
      </c>
      <c r="C42" s="175"/>
      <c r="D42" s="544" t="s">
        <v>414</v>
      </c>
      <c r="E42" s="545"/>
      <c r="F42" s="545"/>
      <c r="G42" s="546"/>
      <c r="H42" s="301"/>
      <c r="I42" s="302"/>
      <c r="J42" s="302"/>
      <c r="K42" s="302"/>
      <c r="L42" s="303"/>
      <c r="M42" s="302"/>
      <c r="N42" s="304"/>
      <c r="O42" s="305"/>
      <c r="P42" s="302"/>
      <c r="Q42" s="302"/>
      <c r="R42" s="303"/>
      <c r="S42" s="179"/>
      <c r="T42" s="178" t="s">
        <v>71</v>
      </c>
      <c r="U42" s="179"/>
      <c r="V42" s="179">
        <f>IF(T42="■",1,0)</f>
        <v>0</v>
      </c>
      <c r="W42" s="179" t="s">
        <v>61</v>
      </c>
      <c r="X42" s="180"/>
      <c r="Y42" s="179"/>
      <c r="Z42" s="181" t="s">
        <v>71</v>
      </c>
      <c r="AA42" s="182"/>
      <c r="AB42" s="179">
        <f>IF(Z42="■",1,0)</f>
        <v>0</v>
      </c>
      <c r="AC42" s="179" t="s">
        <v>61</v>
      </c>
      <c r="AD42" s="180"/>
      <c r="AE42" s="179"/>
      <c r="AF42" s="178" t="s">
        <v>71</v>
      </c>
      <c r="AG42" s="179"/>
      <c r="AH42" s="179">
        <f>IF(AF42="■",1,0)</f>
        <v>0</v>
      </c>
      <c r="AI42" s="179" t="s">
        <v>61</v>
      </c>
      <c r="AJ42" s="180"/>
      <c r="AK42" s="179"/>
      <c r="AL42" s="181" t="s">
        <v>71</v>
      </c>
      <c r="AM42" s="182"/>
      <c r="AN42" s="179">
        <f>IF(AL42="■",1,0)</f>
        <v>0</v>
      </c>
      <c r="AO42" s="179" t="s">
        <v>61</v>
      </c>
      <c r="AP42" s="180"/>
      <c r="AQ42" s="179"/>
      <c r="AR42" s="397"/>
      <c r="AT42" s="397"/>
    </row>
    <row r="43" spans="1:48" s="46" customFormat="1" ht="32.25" customHeight="1" x14ac:dyDescent="0.2">
      <c r="A43" s="52"/>
      <c r="B43" s="51"/>
      <c r="D43" s="52"/>
      <c r="E43" s="51"/>
      <c r="F43" s="51"/>
      <c r="G43" s="542" t="s">
        <v>7</v>
      </c>
      <c r="H43" s="56" t="s">
        <v>66</v>
      </c>
      <c r="I43" s="117"/>
      <c r="J43" s="117"/>
      <c r="K43" s="601">
        <f>SUM(I5:I42)</f>
        <v>0</v>
      </c>
      <c r="L43" s="602"/>
      <c r="M43" s="121"/>
      <c r="N43" s="56" t="s">
        <v>66</v>
      </c>
      <c r="O43" s="117"/>
      <c r="P43" s="117"/>
      <c r="Q43" s="603">
        <f>SUM(O5:O42)</f>
        <v>0</v>
      </c>
      <c r="R43" s="604"/>
      <c r="S43" s="122"/>
      <c r="T43" s="56" t="s">
        <v>66</v>
      </c>
      <c r="U43" s="117"/>
      <c r="V43" s="117"/>
      <c r="W43" s="601">
        <f>SUM(U5:U42)</f>
        <v>0</v>
      </c>
      <c r="X43" s="602"/>
      <c r="Y43" s="121"/>
      <c r="Z43" s="56" t="s">
        <v>66</v>
      </c>
      <c r="AA43" s="117"/>
      <c r="AB43" s="117"/>
      <c r="AC43" s="603">
        <f>SUM(AA5:AA42)</f>
        <v>0</v>
      </c>
      <c r="AD43" s="604"/>
      <c r="AE43" s="122"/>
      <c r="AF43" s="56" t="s">
        <v>66</v>
      </c>
      <c r="AG43" s="117"/>
      <c r="AH43" s="117"/>
      <c r="AI43" s="601">
        <f>SUM(AG5:AG42)</f>
        <v>0</v>
      </c>
      <c r="AJ43" s="602"/>
      <c r="AK43" s="121"/>
      <c r="AL43" s="56" t="s">
        <v>66</v>
      </c>
      <c r="AM43" s="117"/>
      <c r="AN43" s="117"/>
      <c r="AO43" s="603">
        <f>SUM(AM5:AM42)</f>
        <v>0</v>
      </c>
      <c r="AP43" s="604"/>
      <c r="AQ43" s="122"/>
      <c r="AR43" s="394"/>
      <c r="AS43"/>
      <c r="AT43"/>
      <c r="AU43"/>
      <c r="AV43"/>
    </row>
    <row r="44" spans="1:48" s="46" customFormat="1" ht="32.25" customHeight="1" x14ac:dyDescent="0.2">
      <c r="A44" s="52"/>
      <c r="B44" s="51"/>
      <c r="D44" s="52"/>
      <c r="E44" s="51"/>
      <c r="F44" s="51"/>
      <c r="G44" s="543"/>
      <c r="H44" s="283" t="s">
        <v>61</v>
      </c>
      <c r="I44" s="284"/>
      <c r="J44" s="284"/>
      <c r="K44" s="596">
        <f>SUM(J5:J42)</f>
        <v>0</v>
      </c>
      <c r="L44" s="597"/>
      <c r="M44" s="306"/>
      <c r="N44" s="283" t="s">
        <v>61</v>
      </c>
      <c r="O44" s="284"/>
      <c r="P44" s="284"/>
      <c r="Q44" s="605">
        <f>SUM(P5:P42)</f>
        <v>0</v>
      </c>
      <c r="R44" s="606"/>
      <c r="S44" s="62"/>
      <c r="T44" s="54" t="s">
        <v>61</v>
      </c>
      <c r="U44" s="55"/>
      <c r="V44" s="55"/>
      <c r="W44" s="607">
        <f>SUM(V5:V42)</f>
        <v>0</v>
      </c>
      <c r="X44" s="608"/>
      <c r="Y44" s="121"/>
      <c r="Z44" s="54" t="s">
        <v>61</v>
      </c>
      <c r="AA44" s="55"/>
      <c r="AB44" s="55"/>
      <c r="AC44" s="609">
        <f>SUM(AB5:AB42)</f>
        <v>0</v>
      </c>
      <c r="AD44" s="610"/>
      <c r="AE44" s="62"/>
      <c r="AF44" s="54" t="s">
        <v>61</v>
      </c>
      <c r="AG44" s="55"/>
      <c r="AH44" s="55"/>
      <c r="AI44" s="607">
        <f>SUM(AH5:AH42)</f>
        <v>0</v>
      </c>
      <c r="AJ44" s="608"/>
      <c r="AK44" s="121"/>
      <c r="AL44" s="54" t="s">
        <v>61</v>
      </c>
      <c r="AM44" s="55"/>
      <c r="AN44" s="55"/>
      <c r="AO44" s="609">
        <f>SUM(AN5:AN42)</f>
        <v>0</v>
      </c>
      <c r="AP44" s="610"/>
      <c r="AQ44" s="62"/>
      <c r="AR44" s="394"/>
      <c r="AS44"/>
      <c r="AT44"/>
      <c r="AU44"/>
      <c r="AV44"/>
    </row>
    <row r="45" spans="1:48" ht="14.4" hidden="1" customHeight="1" x14ac:dyDescent="0.2">
      <c r="H45" s="595" t="s">
        <v>118</v>
      </c>
      <c r="I45" s="595"/>
      <c r="J45" s="595"/>
      <c r="K45" s="595"/>
      <c r="L45" s="63">
        <f>SUM(M5:M42)</f>
        <v>0</v>
      </c>
      <c r="M45" s="63"/>
      <c r="N45" s="52"/>
      <c r="O45" s="52"/>
      <c r="P45" s="52"/>
      <c r="Q45" s="63"/>
      <c r="R45" s="63">
        <f>SUM(S5:S42)</f>
        <v>0</v>
      </c>
      <c r="T45" s="595" t="s">
        <v>118</v>
      </c>
      <c r="U45" s="595"/>
      <c r="V45" s="595"/>
      <c r="W45" s="595"/>
      <c r="X45" s="63">
        <f>SUM(Y5:Y42)</f>
        <v>0</v>
      </c>
      <c r="Y45" s="63"/>
      <c r="Z45" s="52"/>
      <c r="AA45" s="52"/>
      <c r="AB45" s="52"/>
      <c r="AC45" s="63"/>
      <c r="AD45" s="63">
        <f>SUM(AE5:AE42)</f>
        <v>0</v>
      </c>
      <c r="AF45" s="595" t="s">
        <v>118</v>
      </c>
      <c r="AG45" s="595"/>
      <c r="AH45" s="595"/>
      <c r="AI45" s="595"/>
      <c r="AJ45" s="63">
        <f>SUM(AK5:AK42)</f>
        <v>0</v>
      </c>
      <c r="AK45" s="63"/>
      <c r="AL45" s="52"/>
      <c r="AM45" s="52"/>
      <c r="AN45" s="52"/>
      <c r="AO45" s="63"/>
      <c r="AP45" s="63">
        <f>SUM(AQ5:AQ42)</f>
        <v>0</v>
      </c>
    </row>
    <row r="46" spans="1:48" ht="17.399999999999999" customHeight="1" x14ac:dyDescent="0.2">
      <c r="A46" s="46" t="s">
        <v>497</v>
      </c>
      <c r="B46" s="46"/>
      <c r="C46" s="2"/>
      <c r="D46" s="2"/>
      <c r="E46" s="2"/>
      <c r="F46" s="2"/>
      <c r="G46" s="2"/>
      <c r="H46" s="46"/>
      <c r="I46" s="2"/>
      <c r="J46" s="2"/>
      <c r="K46" s="2"/>
      <c r="L46" s="2"/>
      <c r="M46" s="2"/>
      <c r="N46" s="46"/>
      <c r="O46" s="2"/>
      <c r="P46" s="2"/>
      <c r="Q46" s="2"/>
      <c r="R46" s="2"/>
      <c r="S46" s="2"/>
      <c r="T46" s="46"/>
      <c r="U46" s="2"/>
      <c r="V46" s="2"/>
      <c r="W46" s="2"/>
      <c r="X46" s="2"/>
    </row>
    <row r="47" spans="1:48" ht="17.399999999999999" customHeight="1" x14ac:dyDescent="0.2">
      <c r="A47" s="46" t="s">
        <v>498</v>
      </c>
      <c r="B47" s="2"/>
      <c r="C47" s="2"/>
      <c r="D47" s="2"/>
      <c r="E47" s="2"/>
      <c r="F47" s="2"/>
      <c r="G47" s="2"/>
      <c r="H47" s="46"/>
      <c r="I47" s="2"/>
      <c r="J47" s="2"/>
      <c r="K47" s="2"/>
      <c r="L47" s="2"/>
      <c r="M47" s="2"/>
      <c r="N47" s="46"/>
      <c r="O47" s="2"/>
      <c r="P47" s="2"/>
      <c r="Q47" s="2"/>
      <c r="R47" s="2"/>
      <c r="S47" s="2"/>
      <c r="T47" s="46"/>
      <c r="U47" s="2"/>
      <c r="V47" s="2"/>
      <c r="W47" s="2"/>
      <c r="X47" s="2"/>
    </row>
  </sheetData>
  <sheetProtection formatColumns="0" formatRows="0"/>
  <protectedRanges>
    <protectedRange sqref="AR5:AR42" name="範囲1"/>
    <protectedRange sqref="AT5:AT42" name="範囲1_2"/>
  </protectedRanges>
  <mergeCells count="239">
    <mergeCell ref="H2:S2"/>
    <mergeCell ref="T2:AE2"/>
    <mergeCell ref="AF2:AQ2"/>
    <mergeCell ref="AE34:AE36"/>
    <mergeCell ref="Z41:AD41"/>
    <mergeCell ref="X18:X22"/>
    <mergeCell ref="Y18:Y22"/>
    <mergeCell ref="Z18:Z22"/>
    <mergeCell ref="AA18:AA22"/>
    <mergeCell ref="AB18:AB22"/>
    <mergeCell ref="AC18:AC22"/>
    <mergeCell ref="AD18:AD22"/>
    <mergeCell ref="AQ18:AQ22"/>
    <mergeCell ref="AP30:AP32"/>
    <mergeCell ref="AQ30:AQ32"/>
    <mergeCell ref="AP34:AP36"/>
    <mergeCell ref="AQ34:AQ36"/>
    <mergeCell ref="AL41:AP41"/>
    <mergeCell ref="AP18:AP22"/>
    <mergeCell ref="AO18:AO22"/>
    <mergeCell ref="K5:K17"/>
    <mergeCell ref="J5:J17"/>
    <mergeCell ref="I5:I17"/>
    <mergeCell ref="H5:H17"/>
    <mergeCell ref="W43:X43"/>
    <mergeCell ref="AC43:AD43"/>
    <mergeCell ref="W44:X44"/>
    <mergeCell ref="AC44:AD44"/>
    <mergeCell ref="T45:W45"/>
    <mergeCell ref="T34:T36"/>
    <mergeCell ref="U34:U36"/>
    <mergeCell ref="V34:V36"/>
    <mergeCell ref="W34:W36"/>
    <mergeCell ref="X34:X36"/>
    <mergeCell ref="Y34:Y36"/>
    <mergeCell ref="Z34:Z36"/>
    <mergeCell ref="AA34:AA36"/>
    <mergeCell ref="AB34:AB36"/>
    <mergeCell ref="AC34:AC36"/>
    <mergeCell ref="AD34:AD36"/>
    <mergeCell ref="T41:X41"/>
    <mergeCell ref="AF45:AI45"/>
    <mergeCell ref="T5:T17"/>
    <mergeCell ref="U5:U17"/>
    <mergeCell ref="V5:V17"/>
    <mergeCell ref="W5:W17"/>
    <mergeCell ref="X5:X17"/>
    <mergeCell ref="Y5:Y17"/>
    <mergeCell ref="Z5:Z17"/>
    <mergeCell ref="AA5:AA17"/>
    <mergeCell ref="AB5:AB17"/>
    <mergeCell ref="AC5:AC17"/>
    <mergeCell ref="AD5:AD17"/>
    <mergeCell ref="AE5:AE17"/>
    <mergeCell ref="T18:T22"/>
    <mergeCell ref="U18:U22"/>
    <mergeCell ref="AG34:AG36"/>
    <mergeCell ref="AH34:AH36"/>
    <mergeCell ref="AE18:AE22"/>
    <mergeCell ref="T30:T32"/>
    <mergeCell ref="U30:U32"/>
    <mergeCell ref="V30:V32"/>
    <mergeCell ref="W30:W32"/>
    <mergeCell ref="X30:X32"/>
    <mergeCell ref="Y30:Y32"/>
    <mergeCell ref="AI43:AJ43"/>
    <mergeCell ref="AO43:AP43"/>
    <mergeCell ref="AI44:AJ44"/>
    <mergeCell ref="AO44:AP44"/>
    <mergeCell ref="AO30:AO32"/>
    <mergeCell ref="AI34:AI36"/>
    <mergeCell ref="AJ34:AJ36"/>
    <mergeCell ref="AK34:AK36"/>
    <mergeCell ref="AL34:AL36"/>
    <mergeCell ref="AM34:AM36"/>
    <mergeCell ref="AN34:AN36"/>
    <mergeCell ref="AO34:AO36"/>
    <mergeCell ref="AL30:AL32"/>
    <mergeCell ref="AM30:AM32"/>
    <mergeCell ref="AN30:AN32"/>
    <mergeCell ref="H45:K45"/>
    <mergeCell ref="K18:K22"/>
    <mergeCell ref="J18:J22"/>
    <mergeCell ref="I18:I22"/>
    <mergeCell ref="H18:H22"/>
    <mergeCell ref="N18:N22"/>
    <mergeCell ref="O18:O22"/>
    <mergeCell ref="P18:P22"/>
    <mergeCell ref="K44:L44"/>
    <mergeCell ref="N34:N36"/>
    <mergeCell ref="O34:O36"/>
    <mergeCell ref="P34:P36"/>
    <mergeCell ref="N30:N32"/>
    <mergeCell ref="N41:R41"/>
    <mergeCell ref="K43:L43"/>
    <mergeCell ref="Q43:R43"/>
    <mergeCell ref="H41:L41"/>
    <mergeCell ref="M18:M22"/>
    <mergeCell ref="L18:L22"/>
    <mergeCell ref="Q30:Q32"/>
    <mergeCell ref="R30:R32"/>
    <mergeCell ref="R18:R22"/>
    <mergeCell ref="Q44:R44"/>
    <mergeCell ref="I30:I32"/>
    <mergeCell ref="M34:M36"/>
    <mergeCell ref="L34:L36"/>
    <mergeCell ref="Q34:Q36"/>
    <mergeCell ref="R34:R36"/>
    <mergeCell ref="O30:O32"/>
    <mergeCell ref="P30:P32"/>
    <mergeCell ref="AJ5:AJ17"/>
    <mergeCell ref="AK5:AK17"/>
    <mergeCell ref="AJ30:AJ32"/>
    <mergeCell ref="AK30:AK32"/>
    <mergeCell ref="Z30:Z32"/>
    <mergeCell ref="AA30:AA32"/>
    <mergeCell ref="AB30:AB32"/>
    <mergeCell ref="AC30:AC32"/>
    <mergeCell ref="AD30:AD32"/>
    <mergeCell ref="AE30:AE32"/>
    <mergeCell ref="AG30:AG32"/>
    <mergeCell ref="AH30:AH32"/>
    <mergeCell ref="AI30:AI32"/>
    <mergeCell ref="AG18:AG22"/>
    <mergeCell ref="Q18:Q22"/>
    <mergeCell ref="S18:S22"/>
    <mergeCell ref="AF34:AF36"/>
    <mergeCell ref="AL5:AL17"/>
    <mergeCell ref="AM5:AM17"/>
    <mergeCell ref="P5:P17"/>
    <mergeCell ref="O5:O17"/>
    <mergeCell ref="N5:N17"/>
    <mergeCell ref="M5:M17"/>
    <mergeCell ref="H3:M3"/>
    <mergeCell ref="N3:S3"/>
    <mergeCell ref="T3:Y3"/>
    <mergeCell ref="Z3:AE3"/>
    <mergeCell ref="AF3:AK3"/>
    <mergeCell ref="AL3:AQ3"/>
    <mergeCell ref="AQ5:AQ17"/>
    <mergeCell ref="S5:S17"/>
    <mergeCell ref="R5:R17"/>
    <mergeCell ref="Q5:Q17"/>
    <mergeCell ref="AN5:AN17"/>
    <mergeCell ref="AO5:AO17"/>
    <mergeCell ref="AP5:AP17"/>
    <mergeCell ref="AF5:AF17"/>
    <mergeCell ref="AG5:AG17"/>
    <mergeCell ref="AH5:AH17"/>
    <mergeCell ref="AI5:AI17"/>
    <mergeCell ref="AL18:AL22"/>
    <mergeCell ref="AM18:AM22"/>
    <mergeCell ref="AN18:AN22"/>
    <mergeCell ref="AH18:AH22"/>
    <mergeCell ref="AI18:AI22"/>
    <mergeCell ref="AJ18:AJ22"/>
    <mergeCell ref="AK18:AK22"/>
    <mergeCell ref="V18:V22"/>
    <mergeCell ref="W18:W22"/>
    <mergeCell ref="AF18:AF22"/>
    <mergeCell ref="F10:G10"/>
    <mergeCell ref="S34:S36"/>
    <mergeCell ref="D24:G24"/>
    <mergeCell ref="D26:G26"/>
    <mergeCell ref="L30:L32"/>
    <mergeCell ref="D25:G25"/>
    <mergeCell ref="L5:L17"/>
    <mergeCell ref="H34:H36"/>
    <mergeCell ref="D5:G5"/>
    <mergeCell ref="E6:G6"/>
    <mergeCell ref="E7:G7"/>
    <mergeCell ref="E8:G8"/>
    <mergeCell ref="E9:G9"/>
    <mergeCell ref="K34:K36"/>
    <mergeCell ref="J34:J36"/>
    <mergeCell ref="I34:I36"/>
    <mergeCell ref="F20:G20"/>
    <mergeCell ref="F21:G21"/>
    <mergeCell ref="D33:G33"/>
    <mergeCell ref="F11:G11"/>
    <mergeCell ref="F12:G12"/>
    <mergeCell ref="E13:G13"/>
    <mergeCell ref="E19:G19"/>
    <mergeCell ref="H30:H32"/>
    <mergeCell ref="A27:A29"/>
    <mergeCell ref="A18:A25"/>
    <mergeCell ref="F16:G16"/>
    <mergeCell ref="F17:G17"/>
    <mergeCell ref="B18:B25"/>
    <mergeCell ref="D18:G18"/>
    <mergeCell ref="E22:G22"/>
    <mergeCell ref="F14:G14"/>
    <mergeCell ref="F15:G15"/>
    <mergeCell ref="C2:G4"/>
    <mergeCell ref="A2:B4"/>
    <mergeCell ref="A5:A17"/>
    <mergeCell ref="B5:B17"/>
    <mergeCell ref="D23:G23"/>
    <mergeCell ref="B27:B29"/>
    <mergeCell ref="D27:G27"/>
    <mergeCell ref="D28:G28"/>
    <mergeCell ref="G43:G44"/>
    <mergeCell ref="D42:G42"/>
    <mergeCell ref="A39:A41"/>
    <mergeCell ref="B39:B41"/>
    <mergeCell ref="C40:C41"/>
    <mergeCell ref="D41:G41"/>
    <mergeCell ref="D40:G40"/>
    <mergeCell ref="A34:A38"/>
    <mergeCell ref="B34:B38"/>
    <mergeCell ref="D34:G34"/>
    <mergeCell ref="E35:G35"/>
    <mergeCell ref="E36:G36"/>
    <mergeCell ref="D37:G37"/>
    <mergeCell ref="D38:G38"/>
    <mergeCell ref="D39:G39"/>
    <mergeCell ref="D29:G29"/>
    <mergeCell ref="A30:A33"/>
    <mergeCell ref="B30:B33"/>
    <mergeCell ref="D30:G30"/>
    <mergeCell ref="E31:G31"/>
    <mergeCell ref="E32:G32"/>
    <mergeCell ref="AF30:AF32"/>
    <mergeCell ref="K30:K32"/>
    <mergeCell ref="J30:J32"/>
    <mergeCell ref="M30:M32"/>
    <mergeCell ref="S30:S32"/>
    <mergeCell ref="AT2:AT4"/>
    <mergeCell ref="AT5:AT17"/>
    <mergeCell ref="AT18:AT22"/>
    <mergeCell ref="AT30:AT32"/>
    <mergeCell ref="AT34:AT36"/>
    <mergeCell ref="AT39:AT40"/>
    <mergeCell ref="AR2:AR4"/>
    <mergeCell ref="AR5:AR17"/>
    <mergeCell ref="AR18:AR22"/>
    <mergeCell ref="AR30:AR32"/>
    <mergeCell ref="AR34:AR36"/>
    <mergeCell ref="AR39:AR40"/>
  </mergeCells>
  <phoneticPr fontId="4"/>
  <dataValidations count="1">
    <dataValidation type="list" allowBlank="1" showInputMessage="1" showErrorMessage="1" sqref="H42:H44 Z42:Z44 Z40 H40 N42:N44 N40 AJ40 AL42:AL44 AL40 AF40:AF44 T42:T44 T40 AP18:AP29 AJ5:AJ38 L18:L29 Z5:Z38 R18:R29 AL5:AL38 T5:T38 AD18:AD29 H5:H38 N5:N38 X18:X29 AF5:AF38" xr:uid="{00000000-0002-0000-0400-000000000000}">
      <formula1>$AS$3:$AS$4</formula1>
    </dataValidation>
  </dataValidations>
  <printOptions horizontalCentered="1"/>
  <pageMargins left="0.59055118110236227" right="0.39370078740157483" top="0.39370078740157483" bottom="0.39370078740157483" header="0.31496062992125984" footer="0.19685039370078741"/>
  <pageSetup paperSize="9" scale="60" fitToHeight="0" orientation="landscape" horizontalDpi="300" verticalDpi="300" r:id="rId1"/>
  <headerFooter>
    <oddFooter>&amp;P / &amp;N ページ</oddFooter>
  </headerFooter>
  <rowBreaks count="1" manualBreakCount="1">
    <brk id="25" max="45" man="1"/>
  </rowBreaks>
  <ignoredErrors>
    <ignoredError sqref="D7 C27 C30:C3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X122"/>
  <sheetViews>
    <sheetView view="pageBreakPreview" zoomScale="85" zoomScaleNormal="100" zoomScaleSheetLayoutView="85" workbookViewId="0">
      <pane xSplit="2" ySplit="4" topLeftCell="C102" activePane="bottomRight" state="frozen"/>
      <selection activeCell="H6" sqref="H6:J6"/>
      <selection pane="topRight" activeCell="H6" sqref="H6:J6"/>
      <selection pane="bottomLeft" activeCell="H6" sqref="H6:J6"/>
      <selection pane="bottomRight" activeCell="AT118" sqref="AT118"/>
    </sheetView>
  </sheetViews>
  <sheetFormatPr defaultColWidth="9" defaultRowHeight="13.2" x14ac:dyDescent="0.2"/>
  <cols>
    <col min="1" max="1" width="3.77734375" style="49" customWidth="1"/>
    <col min="2" max="2" width="9.109375" style="49" customWidth="1"/>
    <col min="3" max="6" width="3.77734375" style="49" customWidth="1"/>
    <col min="7" max="7" width="47.6640625" style="49" customWidth="1"/>
    <col min="8" max="8" width="3.77734375" style="50" customWidth="1"/>
    <col min="9" max="10" width="4.21875" style="49" hidden="1" customWidth="1"/>
    <col min="11" max="11" width="5" style="49" customWidth="1"/>
    <col min="12" max="12" width="7.33203125" style="49" customWidth="1"/>
    <col min="13" max="13" width="5" style="49" hidden="1" customWidth="1"/>
    <col min="14" max="14" width="3.77734375" style="50" customWidth="1"/>
    <col min="15" max="16" width="4.21875" style="49" hidden="1" customWidth="1"/>
    <col min="17" max="17" width="5" style="49" customWidth="1"/>
    <col min="18" max="18" width="7.33203125" style="49" customWidth="1"/>
    <col min="19" max="19" width="5" style="49" hidden="1" customWidth="1"/>
    <col min="20" max="20" width="3.77734375" style="50" customWidth="1"/>
    <col min="21" max="22" width="4.21875" style="49" hidden="1" customWidth="1"/>
    <col min="23" max="23" width="5" style="49" customWidth="1"/>
    <col min="24" max="24" width="7.33203125" style="49" customWidth="1"/>
    <col min="25" max="25" width="5" style="49" hidden="1" customWidth="1"/>
    <col min="26" max="26" width="3.77734375" style="50" customWidth="1"/>
    <col min="27" max="28" width="4.21875" style="49" hidden="1" customWidth="1"/>
    <col min="29" max="29" width="5" style="49" customWidth="1"/>
    <col min="30" max="30" width="7.33203125" style="49" customWidth="1"/>
    <col min="31" max="31" width="5" style="49" hidden="1" customWidth="1"/>
    <col min="32" max="32" width="3.77734375" style="50" customWidth="1"/>
    <col min="33" max="34" width="4.21875" style="49" hidden="1" customWidth="1"/>
    <col min="35" max="35" width="5" style="49" customWidth="1"/>
    <col min="36" max="36" width="7.33203125" style="49" customWidth="1"/>
    <col min="37" max="37" width="5" style="49" hidden="1" customWidth="1"/>
    <col min="38" max="38" width="3.77734375" style="50" customWidth="1"/>
    <col min="39" max="40" width="4.21875" style="49" hidden="1" customWidth="1"/>
    <col min="41" max="41" width="5" style="49" customWidth="1"/>
    <col min="42" max="42" width="7.33203125" style="49" customWidth="1"/>
    <col min="43" max="43" width="5" style="49" hidden="1" customWidth="1"/>
    <col min="44" max="44" width="34" style="401" customWidth="1"/>
    <col min="45" max="45" width="0" style="49" hidden="1" customWidth="1"/>
    <col min="46" max="46" width="13.21875" style="49" customWidth="1"/>
    <col min="47" max="50" width="15.21875" style="49" customWidth="1"/>
    <col min="51" max="16384" width="9" style="49"/>
  </cols>
  <sheetData>
    <row r="1" spans="1:46" ht="30" customHeight="1" x14ac:dyDescent="0.2">
      <c r="A1" s="44" t="s">
        <v>120</v>
      </c>
    </row>
    <row r="2" spans="1:46" ht="24.75" customHeight="1" x14ac:dyDescent="0.2">
      <c r="A2" s="488" t="s">
        <v>32</v>
      </c>
      <c r="B2" s="490"/>
      <c r="C2" s="488" t="s">
        <v>33</v>
      </c>
      <c r="D2" s="489"/>
      <c r="E2" s="489"/>
      <c r="F2" s="489"/>
      <c r="G2" s="489"/>
      <c r="H2" s="523" t="s">
        <v>470</v>
      </c>
      <c r="I2" s="524"/>
      <c r="J2" s="524"/>
      <c r="K2" s="524"/>
      <c r="L2" s="524"/>
      <c r="M2" s="524"/>
      <c r="N2" s="524"/>
      <c r="O2" s="524"/>
      <c r="P2" s="524"/>
      <c r="Q2" s="524"/>
      <c r="R2" s="524"/>
      <c r="S2" s="525"/>
      <c r="T2" s="523" t="s">
        <v>471</v>
      </c>
      <c r="U2" s="524"/>
      <c r="V2" s="524"/>
      <c r="W2" s="524"/>
      <c r="X2" s="524"/>
      <c r="Y2" s="524"/>
      <c r="Z2" s="524"/>
      <c r="AA2" s="524"/>
      <c r="AB2" s="524"/>
      <c r="AC2" s="524"/>
      <c r="AD2" s="524"/>
      <c r="AE2" s="525"/>
      <c r="AF2" s="523" t="s">
        <v>472</v>
      </c>
      <c r="AG2" s="524"/>
      <c r="AH2" s="524"/>
      <c r="AI2" s="524"/>
      <c r="AJ2" s="524"/>
      <c r="AK2" s="524"/>
      <c r="AL2" s="524"/>
      <c r="AM2" s="524"/>
      <c r="AN2" s="524"/>
      <c r="AO2" s="524"/>
      <c r="AP2" s="524"/>
      <c r="AQ2" s="524"/>
      <c r="AR2" s="468" t="s">
        <v>504</v>
      </c>
      <c r="AS2" s="423" t="s">
        <v>64</v>
      </c>
      <c r="AT2" s="468" t="s">
        <v>503</v>
      </c>
    </row>
    <row r="3" spans="1:46" ht="24.75" customHeight="1" x14ac:dyDescent="0.2">
      <c r="A3" s="537"/>
      <c r="B3" s="539"/>
      <c r="C3" s="537"/>
      <c r="D3" s="538"/>
      <c r="E3" s="538"/>
      <c r="F3" s="538"/>
      <c r="G3" s="538"/>
      <c r="H3" s="488" t="s">
        <v>34</v>
      </c>
      <c r="I3" s="489"/>
      <c r="J3" s="489"/>
      <c r="K3" s="489"/>
      <c r="L3" s="489"/>
      <c r="M3" s="525"/>
      <c r="N3" s="491" t="s">
        <v>35</v>
      </c>
      <c r="O3" s="492"/>
      <c r="P3" s="492"/>
      <c r="Q3" s="492"/>
      <c r="R3" s="492"/>
      <c r="S3" s="583"/>
      <c r="T3" s="488" t="s">
        <v>34</v>
      </c>
      <c r="U3" s="489"/>
      <c r="V3" s="489"/>
      <c r="W3" s="489"/>
      <c r="X3" s="489"/>
      <c r="Y3" s="525"/>
      <c r="Z3" s="491" t="s">
        <v>35</v>
      </c>
      <c r="AA3" s="492"/>
      <c r="AB3" s="492"/>
      <c r="AC3" s="492"/>
      <c r="AD3" s="492"/>
      <c r="AE3" s="583"/>
      <c r="AF3" s="488" t="s">
        <v>34</v>
      </c>
      <c r="AG3" s="489"/>
      <c r="AH3" s="489"/>
      <c r="AI3" s="489"/>
      <c r="AJ3" s="489"/>
      <c r="AK3" s="525"/>
      <c r="AL3" s="491" t="s">
        <v>35</v>
      </c>
      <c r="AM3" s="492"/>
      <c r="AN3" s="492"/>
      <c r="AO3" s="492"/>
      <c r="AP3" s="492"/>
      <c r="AQ3" s="584"/>
      <c r="AR3" s="468"/>
      <c r="AS3" s="423" t="s">
        <v>64</v>
      </c>
      <c r="AT3" s="468"/>
    </row>
    <row r="4" spans="1:46" ht="63.75" customHeight="1" x14ac:dyDescent="0.2">
      <c r="A4" s="518"/>
      <c r="B4" s="519"/>
      <c r="C4" s="518"/>
      <c r="D4" s="520"/>
      <c r="E4" s="520"/>
      <c r="F4" s="520"/>
      <c r="G4" s="520"/>
      <c r="H4" s="59"/>
      <c r="I4" s="60"/>
      <c r="J4" s="60"/>
      <c r="K4" s="60"/>
      <c r="L4" s="402" t="s">
        <v>70</v>
      </c>
      <c r="M4" s="113"/>
      <c r="N4" s="70"/>
      <c r="O4" s="71"/>
      <c r="P4" s="71"/>
      <c r="Q4" s="71"/>
      <c r="R4" s="402" t="s">
        <v>70</v>
      </c>
      <c r="S4" s="113"/>
      <c r="T4" s="59"/>
      <c r="U4" s="60"/>
      <c r="V4" s="60"/>
      <c r="W4" s="60"/>
      <c r="X4" s="402" t="s">
        <v>70</v>
      </c>
      <c r="Y4" s="113"/>
      <c r="Z4" s="70"/>
      <c r="AA4" s="71"/>
      <c r="AB4" s="71"/>
      <c r="AC4" s="71"/>
      <c r="AD4" s="402" t="s">
        <v>70</v>
      </c>
      <c r="AE4" s="113"/>
      <c r="AF4" s="59"/>
      <c r="AG4" s="60"/>
      <c r="AH4" s="60"/>
      <c r="AI4" s="60"/>
      <c r="AJ4" s="402" t="s">
        <v>70</v>
      </c>
      <c r="AK4" s="113"/>
      <c r="AL4" s="70"/>
      <c r="AM4" s="71"/>
      <c r="AN4" s="71"/>
      <c r="AO4" s="71"/>
      <c r="AP4" s="402" t="s">
        <v>70</v>
      </c>
      <c r="AQ4" s="113"/>
      <c r="AR4" s="468"/>
      <c r="AS4" s="423" t="s">
        <v>65</v>
      </c>
      <c r="AT4" s="468"/>
    </row>
    <row r="5" spans="1:46" ht="15" customHeight="1" x14ac:dyDescent="0.2">
      <c r="A5" s="527">
        <v>1</v>
      </c>
      <c r="B5" s="529" t="s">
        <v>121</v>
      </c>
      <c r="C5" s="45" t="s">
        <v>122</v>
      </c>
      <c r="D5" s="478" t="s">
        <v>123</v>
      </c>
      <c r="E5" s="478"/>
      <c r="F5" s="478"/>
      <c r="G5" s="478"/>
      <c r="H5" s="579"/>
      <c r="I5" s="576"/>
      <c r="J5" s="576"/>
      <c r="K5" s="533"/>
      <c r="L5" s="622"/>
      <c r="M5" s="535"/>
      <c r="N5" s="579"/>
      <c r="O5" s="576"/>
      <c r="P5" s="576"/>
      <c r="Q5" s="533"/>
      <c r="R5" s="622"/>
      <c r="S5" s="472"/>
      <c r="T5" s="570" t="s">
        <v>71</v>
      </c>
      <c r="U5" s="573"/>
      <c r="V5" s="573">
        <f>IF(T5="■",1,0)</f>
        <v>0</v>
      </c>
      <c r="W5" s="564" t="s">
        <v>61</v>
      </c>
      <c r="X5" s="631"/>
      <c r="Y5" s="472"/>
      <c r="Z5" s="570" t="s">
        <v>71</v>
      </c>
      <c r="AA5" s="573"/>
      <c r="AB5" s="573">
        <f>IF(Z5="■",1,0)</f>
        <v>0</v>
      </c>
      <c r="AC5" s="564" t="s">
        <v>61</v>
      </c>
      <c r="AD5" s="631"/>
      <c r="AE5" s="472"/>
      <c r="AF5" s="531" t="s">
        <v>71</v>
      </c>
      <c r="AG5" s="564">
        <f>IF(AF5="■",1,0)</f>
        <v>0</v>
      </c>
      <c r="AH5" s="564"/>
      <c r="AI5" s="564" t="s">
        <v>66</v>
      </c>
      <c r="AJ5" s="567" t="s">
        <v>71</v>
      </c>
      <c r="AK5" s="472">
        <f>IF(AJ5="■",1,0)</f>
        <v>0</v>
      </c>
      <c r="AL5" s="570" t="s">
        <v>71</v>
      </c>
      <c r="AM5" s="573"/>
      <c r="AN5" s="573">
        <f>IF(AL5="■",1,0)</f>
        <v>0</v>
      </c>
      <c r="AO5" s="564" t="s">
        <v>61</v>
      </c>
      <c r="AP5" s="631"/>
      <c r="AQ5" s="585"/>
      <c r="AR5" s="471"/>
      <c r="AS5" s="423"/>
      <c r="AT5" s="471"/>
    </row>
    <row r="6" spans="1:46" ht="39.6" customHeight="1" x14ac:dyDescent="0.2">
      <c r="A6" s="527"/>
      <c r="B6" s="529"/>
      <c r="C6" s="73" t="s">
        <v>124</v>
      </c>
      <c r="D6" s="554" t="s">
        <v>419</v>
      </c>
      <c r="E6" s="554"/>
      <c r="F6" s="554"/>
      <c r="G6" s="554"/>
      <c r="H6" s="581"/>
      <c r="I6" s="578"/>
      <c r="J6" s="578"/>
      <c r="K6" s="562"/>
      <c r="L6" s="624"/>
      <c r="M6" s="582"/>
      <c r="N6" s="581"/>
      <c r="O6" s="578"/>
      <c r="P6" s="578"/>
      <c r="Q6" s="562"/>
      <c r="R6" s="624"/>
      <c r="S6" s="474"/>
      <c r="T6" s="572"/>
      <c r="U6" s="575"/>
      <c r="V6" s="575"/>
      <c r="W6" s="566"/>
      <c r="X6" s="632"/>
      <c r="Y6" s="474"/>
      <c r="Z6" s="572"/>
      <c r="AA6" s="575"/>
      <c r="AB6" s="575"/>
      <c r="AC6" s="566"/>
      <c r="AD6" s="632"/>
      <c r="AE6" s="474"/>
      <c r="AF6" s="563"/>
      <c r="AG6" s="566"/>
      <c r="AH6" s="566"/>
      <c r="AI6" s="566"/>
      <c r="AJ6" s="569"/>
      <c r="AK6" s="474"/>
      <c r="AL6" s="572"/>
      <c r="AM6" s="575"/>
      <c r="AN6" s="575"/>
      <c r="AO6" s="566"/>
      <c r="AP6" s="632"/>
      <c r="AQ6" s="587"/>
      <c r="AR6" s="471"/>
      <c r="AS6" s="423"/>
      <c r="AT6" s="471"/>
    </row>
    <row r="7" spans="1:46" ht="15" customHeight="1" x14ac:dyDescent="0.2">
      <c r="A7" s="527"/>
      <c r="B7" s="529"/>
      <c r="C7" s="45" t="s">
        <v>126</v>
      </c>
      <c r="D7" s="478" t="s">
        <v>127</v>
      </c>
      <c r="E7" s="478"/>
      <c r="F7" s="478"/>
      <c r="G7" s="478"/>
      <c r="H7" s="559"/>
      <c r="I7" s="533"/>
      <c r="J7" s="533"/>
      <c r="K7" s="625"/>
      <c r="L7" s="686"/>
      <c r="M7" s="535"/>
      <c r="N7" s="559"/>
      <c r="O7" s="533"/>
      <c r="P7" s="533"/>
      <c r="Q7" s="533"/>
      <c r="R7" s="622"/>
      <c r="S7" s="472"/>
      <c r="T7" s="531" t="s">
        <v>71</v>
      </c>
      <c r="U7" s="564"/>
      <c r="V7" s="564">
        <f>IF(T7="■",1,0)</f>
        <v>0</v>
      </c>
      <c r="W7" s="633" t="s">
        <v>61</v>
      </c>
      <c r="X7" s="714"/>
      <c r="Y7" s="472"/>
      <c r="Z7" s="531" t="s">
        <v>71</v>
      </c>
      <c r="AA7" s="564"/>
      <c r="AB7" s="564">
        <f>IF(Z7="■",1,0)</f>
        <v>0</v>
      </c>
      <c r="AC7" s="564" t="s">
        <v>61</v>
      </c>
      <c r="AD7" s="631"/>
      <c r="AE7" s="472"/>
      <c r="AF7" s="531" t="s">
        <v>71</v>
      </c>
      <c r="AG7" s="564"/>
      <c r="AH7" s="564">
        <f>IF(AF7="■",1,0)</f>
        <v>0</v>
      </c>
      <c r="AI7" s="633" t="s">
        <v>61</v>
      </c>
      <c r="AJ7" s="714"/>
      <c r="AK7" s="472"/>
      <c r="AL7" s="531" t="s">
        <v>71</v>
      </c>
      <c r="AM7" s="564"/>
      <c r="AN7" s="564">
        <f>IF(AL7="■",1,0)</f>
        <v>0</v>
      </c>
      <c r="AO7" s="564" t="s">
        <v>61</v>
      </c>
      <c r="AP7" s="631"/>
      <c r="AQ7" s="585"/>
      <c r="AR7" s="471"/>
      <c r="AS7" s="423"/>
      <c r="AT7" s="471"/>
    </row>
    <row r="8" spans="1:46" ht="28.5" customHeight="1" x14ac:dyDescent="0.2">
      <c r="A8" s="527"/>
      <c r="B8" s="529"/>
      <c r="C8" s="74"/>
      <c r="D8" s="480" t="s">
        <v>427</v>
      </c>
      <c r="E8" s="480"/>
      <c r="F8" s="480"/>
      <c r="G8" s="480"/>
      <c r="H8" s="560"/>
      <c r="I8" s="534"/>
      <c r="J8" s="534"/>
      <c r="K8" s="691"/>
      <c r="L8" s="690"/>
      <c r="M8" s="536"/>
      <c r="N8" s="560"/>
      <c r="O8" s="534"/>
      <c r="P8" s="534"/>
      <c r="Q8" s="534"/>
      <c r="R8" s="623"/>
      <c r="S8" s="473"/>
      <c r="T8" s="532"/>
      <c r="U8" s="565"/>
      <c r="V8" s="565"/>
      <c r="W8" s="713"/>
      <c r="X8" s="715"/>
      <c r="Y8" s="473"/>
      <c r="Z8" s="532"/>
      <c r="AA8" s="565"/>
      <c r="AB8" s="565"/>
      <c r="AC8" s="565"/>
      <c r="AD8" s="653"/>
      <c r="AE8" s="473"/>
      <c r="AF8" s="532"/>
      <c r="AG8" s="565"/>
      <c r="AH8" s="565"/>
      <c r="AI8" s="713"/>
      <c r="AJ8" s="715"/>
      <c r="AK8" s="473"/>
      <c r="AL8" s="532"/>
      <c r="AM8" s="565"/>
      <c r="AN8" s="565"/>
      <c r="AO8" s="565"/>
      <c r="AP8" s="653"/>
      <c r="AQ8" s="586"/>
      <c r="AR8" s="471"/>
      <c r="AS8" s="423"/>
      <c r="AT8" s="471"/>
    </row>
    <row r="9" spans="1:46" ht="40.950000000000003" customHeight="1" x14ac:dyDescent="0.2">
      <c r="A9" s="527"/>
      <c r="B9" s="529"/>
      <c r="C9" s="73"/>
      <c r="D9" s="482" t="s">
        <v>128</v>
      </c>
      <c r="E9" s="482"/>
      <c r="F9" s="482"/>
      <c r="G9" s="482"/>
      <c r="H9" s="561"/>
      <c r="I9" s="562"/>
      <c r="J9" s="562"/>
      <c r="K9" s="626"/>
      <c r="L9" s="687"/>
      <c r="M9" s="582"/>
      <c r="N9" s="561"/>
      <c r="O9" s="562"/>
      <c r="P9" s="562"/>
      <c r="Q9" s="562"/>
      <c r="R9" s="624"/>
      <c r="S9" s="474"/>
      <c r="T9" s="563"/>
      <c r="U9" s="566"/>
      <c r="V9" s="566"/>
      <c r="W9" s="634"/>
      <c r="X9" s="716"/>
      <c r="Y9" s="474"/>
      <c r="Z9" s="563"/>
      <c r="AA9" s="566"/>
      <c r="AB9" s="566"/>
      <c r="AC9" s="566"/>
      <c r="AD9" s="632"/>
      <c r="AE9" s="474"/>
      <c r="AF9" s="563"/>
      <c r="AG9" s="566"/>
      <c r="AH9" s="566"/>
      <c r="AI9" s="634"/>
      <c r="AJ9" s="716"/>
      <c r="AK9" s="474"/>
      <c r="AL9" s="563"/>
      <c r="AM9" s="566"/>
      <c r="AN9" s="566"/>
      <c r="AO9" s="566"/>
      <c r="AP9" s="632"/>
      <c r="AQ9" s="587"/>
      <c r="AR9" s="471"/>
      <c r="AS9" s="423"/>
      <c r="AT9" s="471"/>
    </row>
    <row r="10" spans="1:46" ht="15" customHeight="1" x14ac:dyDescent="0.2">
      <c r="A10" s="527"/>
      <c r="B10" s="529"/>
      <c r="C10" s="45" t="s">
        <v>130</v>
      </c>
      <c r="D10" s="478" t="s">
        <v>132</v>
      </c>
      <c r="E10" s="478"/>
      <c r="F10" s="478"/>
      <c r="G10" s="478"/>
      <c r="H10" s="559"/>
      <c r="I10" s="533"/>
      <c r="J10" s="533"/>
      <c r="K10" s="533"/>
      <c r="L10" s="622"/>
      <c r="M10" s="535"/>
      <c r="N10" s="559"/>
      <c r="O10" s="533"/>
      <c r="P10" s="533"/>
      <c r="Q10" s="533"/>
      <c r="R10" s="622"/>
      <c r="S10" s="472"/>
      <c r="T10" s="531" t="s">
        <v>71</v>
      </c>
      <c r="U10" s="564"/>
      <c r="V10" s="564">
        <f>IF(T10="■",1,0)</f>
        <v>0</v>
      </c>
      <c r="W10" s="564" t="s">
        <v>61</v>
      </c>
      <c r="X10" s="631"/>
      <c r="Y10" s="472"/>
      <c r="Z10" s="531" t="s">
        <v>71</v>
      </c>
      <c r="AA10" s="564"/>
      <c r="AB10" s="564">
        <f>IF(Z10="■",1,0)</f>
        <v>0</v>
      </c>
      <c r="AC10" s="564" t="s">
        <v>61</v>
      </c>
      <c r="AD10" s="631"/>
      <c r="AE10" s="472"/>
      <c r="AF10" s="531" t="s">
        <v>71</v>
      </c>
      <c r="AG10" s="564"/>
      <c r="AH10" s="564">
        <f>IF(AF10="■",1,0)</f>
        <v>0</v>
      </c>
      <c r="AI10" s="564" t="s">
        <v>61</v>
      </c>
      <c r="AJ10" s="631"/>
      <c r="AK10" s="472"/>
      <c r="AL10" s="531" t="s">
        <v>71</v>
      </c>
      <c r="AM10" s="564"/>
      <c r="AN10" s="564">
        <f>IF(AL10="■",1,0)</f>
        <v>0</v>
      </c>
      <c r="AO10" s="564" t="s">
        <v>61</v>
      </c>
      <c r="AP10" s="631"/>
      <c r="AQ10" s="585"/>
      <c r="AR10" s="471"/>
      <c r="AS10" s="423"/>
      <c r="AT10" s="471"/>
    </row>
    <row r="11" spans="1:46" ht="28.5" customHeight="1" x14ac:dyDescent="0.2">
      <c r="A11" s="527"/>
      <c r="B11" s="529"/>
      <c r="C11" s="56"/>
      <c r="D11" s="482" t="s">
        <v>133</v>
      </c>
      <c r="E11" s="482"/>
      <c r="F11" s="482"/>
      <c r="G11" s="482"/>
      <c r="H11" s="561"/>
      <c r="I11" s="562"/>
      <c r="J11" s="562"/>
      <c r="K11" s="562"/>
      <c r="L11" s="624"/>
      <c r="M11" s="582"/>
      <c r="N11" s="561"/>
      <c r="O11" s="562"/>
      <c r="P11" s="562"/>
      <c r="Q11" s="562"/>
      <c r="R11" s="624"/>
      <c r="S11" s="474"/>
      <c r="T11" s="563"/>
      <c r="U11" s="566"/>
      <c r="V11" s="566"/>
      <c r="W11" s="566"/>
      <c r="X11" s="632"/>
      <c r="Y11" s="474"/>
      <c r="Z11" s="563"/>
      <c r="AA11" s="566"/>
      <c r="AB11" s="566"/>
      <c r="AC11" s="566"/>
      <c r="AD11" s="632"/>
      <c r="AE11" s="474"/>
      <c r="AF11" s="563"/>
      <c r="AG11" s="566"/>
      <c r="AH11" s="566"/>
      <c r="AI11" s="566"/>
      <c r="AJ11" s="632"/>
      <c r="AK11" s="474"/>
      <c r="AL11" s="563"/>
      <c r="AM11" s="566"/>
      <c r="AN11" s="566"/>
      <c r="AO11" s="566"/>
      <c r="AP11" s="632"/>
      <c r="AQ11" s="587"/>
      <c r="AR11" s="471"/>
      <c r="AS11" s="423"/>
      <c r="AT11" s="471"/>
    </row>
    <row r="12" spans="1:46" ht="15" customHeight="1" x14ac:dyDescent="0.2">
      <c r="A12" s="527"/>
      <c r="B12" s="529"/>
      <c r="C12" s="45" t="s">
        <v>58</v>
      </c>
      <c r="D12" s="478" t="s">
        <v>134</v>
      </c>
      <c r="E12" s="478"/>
      <c r="F12" s="478"/>
      <c r="G12" s="478"/>
      <c r="H12" s="559"/>
      <c r="I12" s="533"/>
      <c r="J12" s="533"/>
      <c r="K12" s="533"/>
      <c r="L12" s="622"/>
      <c r="M12" s="535"/>
      <c r="N12" s="559"/>
      <c r="O12" s="533"/>
      <c r="P12" s="533"/>
      <c r="Q12" s="533"/>
      <c r="R12" s="622"/>
      <c r="S12" s="472"/>
      <c r="T12" s="531" t="s">
        <v>71</v>
      </c>
      <c r="U12" s="564"/>
      <c r="V12" s="564">
        <f>IF(T12="■",1,0)</f>
        <v>0</v>
      </c>
      <c r="W12" s="564" t="s">
        <v>61</v>
      </c>
      <c r="X12" s="631"/>
      <c r="Y12" s="472"/>
      <c r="Z12" s="531" t="s">
        <v>71</v>
      </c>
      <c r="AA12" s="564"/>
      <c r="AB12" s="564">
        <f>IF(Z12="■",1,0)</f>
        <v>0</v>
      </c>
      <c r="AC12" s="564" t="s">
        <v>61</v>
      </c>
      <c r="AD12" s="631"/>
      <c r="AE12" s="472"/>
      <c r="AF12" s="531" t="s">
        <v>71</v>
      </c>
      <c r="AG12" s="564"/>
      <c r="AH12" s="564">
        <f>IF(AF12="■",1,0)</f>
        <v>0</v>
      </c>
      <c r="AI12" s="564" t="s">
        <v>61</v>
      </c>
      <c r="AJ12" s="631"/>
      <c r="AK12" s="472"/>
      <c r="AL12" s="531" t="s">
        <v>71</v>
      </c>
      <c r="AM12" s="564"/>
      <c r="AN12" s="564">
        <f>IF(AL12="■",1,0)</f>
        <v>0</v>
      </c>
      <c r="AO12" s="564" t="s">
        <v>61</v>
      </c>
      <c r="AP12" s="631"/>
      <c r="AQ12" s="585"/>
      <c r="AR12" s="471"/>
      <c r="AS12" s="423"/>
      <c r="AT12" s="471"/>
    </row>
    <row r="13" spans="1:46" ht="28.2" customHeight="1" x14ac:dyDescent="0.2">
      <c r="A13" s="527"/>
      <c r="B13" s="529"/>
      <c r="C13" s="56"/>
      <c r="D13" s="482" t="s">
        <v>135</v>
      </c>
      <c r="E13" s="482"/>
      <c r="F13" s="482"/>
      <c r="G13" s="482"/>
      <c r="H13" s="561"/>
      <c r="I13" s="562"/>
      <c r="J13" s="562"/>
      <c r="K13" s="562"/>
      <c r="L13" s="624"/>
      <c r="M13" s="582"/>
      <c r="N13" s="561"/>
      <c r="O13" s="562"/>
      <c r="P13" s="562"/>
      <c r="Q13" s="562"/>
      <c r="R13" s="624"/>
      <c r="S13" s="474"/>
      <c r="T13" s="563"/>
      <c r="U13" s="566"/>
      <c r="V13" s="566"/>
      <c r="W13" s="566"/>
      <c r="X13" s="632"/>
      <c r="Y13" s="474"/>
      <c r="Z13" s="563"/>
      <c r="AA13" s="566"/>
      <c r="AB13" s="566"/>
      <c r="AC13" s="566"/>
      <c r="AD13" s="632"/>
      <c r="AE13" s="474"/>
      <c r="AF13" s="563"/>
      <c r="AG13" s="566"/>
      <c r="AH13" s="566"/>
      <c r="AI13" s="566"/>
      <c r="AJ13" s="632"/>
      <c r="AK13" s="474"/>
      <c r="AL13" s="563"/>
      <c r="AM13" s="566"/>
      <c r="AN13" s="566"/>
      <c r="AO13" s="566"/>
      <c r="AP13" s="632"/>
      <c r="AQ13" s="587"/>
      <c r="AR13" s="471"/>
      <c r="AS13" s="423"/>
      <c r="AT13" s="471"/>
    </row>
    <row r="14" spans="1:46" s="158" customFormat="1" ht="15" customHeight="1" x14ac:dyDescent="0.2">
      <c r="A14" s="527"/>
      <c r="B14" s="529"/>
      <c r="C14" s="155" t="s">
        <v>151</v>
      </c>
      <c r="D14" s="621" t="s">
        <v>380</v>
      </c>
      <c r="E14" s="621"/>
      <c r="F14" s="621"/>
      <c r="G14" s="621"/>
      <c r="H14" s="619"/>
      <c r="I14" s="625"/>
      <c r="J14" s="625"/>
      <c r="K14" s="625"/>
      <c r="L14" s="681"/>
      <c r="M14" s="627"/>
      <c r="N14" s="619"/>
      <c r="O14" s="625"/>
      <c r="P14" s="625"/>
      <c r="Q14" s="625"/>
      <c r="R14" s="681"/>
      <c r="S14" s="629"/>
      <c r="T14" s="635" t="s">
        <v>71</v>
      </c>
      <c r="U14" s="633"/>
      <c r="V14" s="633">
        <f>IF(T14="■",1,0)</f>
        <v>0</v>
      </c>
      <c r="W14" s="633" t="s">
        <v>61</v>
      </c>
      <c r="X14" s="688"/>
      <c r="Y14" s="629"/>
      <c r="Z14" s="635" t="s">
        <v>71</v>
      </c>
      <c r="AA14" s="633"/>
      <c r="AB14" s="633">
        <f>IF(Z14="■",1,0)</f>
        <v>0</v>
      </c>
      <c r="AC14" s="633" t="s">
        <v>61</v>
      </c>
      <c r="AD14" s="688"/>
      <c r="AE14" s="629"/>
      <c r="AF14" s="635" t="s">
        <v>71</v>
      </c>
      <c r="AG14" s="633"/>
      <c r="AH14" s="633">
        <f>IF(AF14="■",1,0)</f>
        <v>0</v>
      </c>
      <c r="AI14" s="633" t="s">
        <v>61</v>
      </c>
      <c r="AJ14" s="688"/>
      <c r="AK14" s="629"/>
      <c r="AL14" s="635" t="s">
        <v>71</v>
      </c>
      <c r="AM14" s="633"/>
      <c r="AN14" s="633">
        <f>IF(AL14="■",1,0)</f>
        <v>0</v>
      </c>
      <c r="AO14" s="633" t="s">
        <v>61</v>
      </c>
      <c r="AP14" s="688"/>
      <c r="AQ14" s="723"/>
      <c r="AR14" s="617"/>
      <c r="AS14" s="424"/>
      <c r="AT14" s="617"/>
    </row>
    <row r="15" spans="1:46" s="158" customFormat="1" ht="39.6" customHeight="1" x14ac:dyDescent="0.2">
      <c r="A15" s="527"/>
      <c r="B15" s="529"/>
      <c r="C15" s="156"/>
      <c r="D15" s="554" t="s">
        <v>412</v>
      </c>
      <c r="E15" s="554"/>
      <c r="F15" s="554"/>
      <c r="G15" s="554"/>
      <c r="H15" s="620"/>
      <c r="I15" s="626"/>
      <c r="J15" s="626"/>
      <c r="K15" s="626"/>
      <c r="L15" s="682"/>
      <c r="M15" s="628"/>
      <c r="N15" s="620"/>
      <c r="O15" s="626"/>
      <c r="P15" s="626"/>
      <c r="Q15" s="626"/>
      <c r="R15" s="682"/>
      <c r="S15" s="630"/>
      <c r="T15" s="636"/>
      <c r="U15" s="634"/>
      <c r="V15" s="634"/>
      <c r="W15" s="634"/>
      <c r="X15" s="689"/>
      <c r="Y15" s="630"/>
      <c r="Z15" s="636"/>
      <c r="AA15" s="634"/>
      <c r="AB15" s="634"/>
      <c r="AC15" s="634"/>
      <c r="AD15" s="689"/>
      <c r="AE15" s="630"/>
      <c r="AF15" s="636"/>
      <c r="AG15" s="634"/>
      <c r="AH15" s="634"/>
      <c r="AI15" s="634"/>
      <c r="AJ15" s="689"/>
      <c r="AK15" s="630"/>
      <c r="AL15" s="636"/>
      <c r="AM15" s="634"/>
      <c r="AN15" s="634"/>
      <c r="AO15" s="634"/>
      <c r="AP15" s="689"/>
      <c r="AQ15" s="724"/>
      <c r="AR15" s="617"/>
      <c r="AS15" s="424"/>
      <c r="AT15" s="617"/>
    </row>
    <row r="16" spans="1:46" ht="17.399999999999999" customHeight="1" x14ac:dyDescent="0.2">
      <c r="A16" s="696">
        <v>2</v>
      </c>
      <c r="B16" s="697" t="s">
        <v>136</v>
      </c>
      <c r="C16" s="45" t="s">
        <v>122</v>
      </c>
      <c r="D16" s="478" t="s">
        <v>138</v>
      </c>
      <c r="E16" s="478"/>
      <c r="F16" s="478"/>
      <c r="G16" s="478"/>
      <c r="H16" s="559"/>
      <c r="I16" s="533"/>
      <c r="J16" s="533"/>
      <c r="K16" s="625"/>
      <c r="L16" s="686"/>
      <c r="M16" s="535"/>
      <c r="N16" s="559"/>
      <c r="O16" s="533"/>
      <c r="P16" s="533"/>
      <c r="Q16" s="533"/>
      <c r="R16" s="622"/>
      <c r="S16" s="472"/>
      <c r="T16" s="531" t="s">
        <v>71</v>
      </c>
      <c r="U16" s="564"/>
      <c r="V16" s="564">
        <f>IF(T16="■",1,0)</f>
        <v>0</v>
      </c>
      <c r="W16" s="633" t="s">
        <v>61</v>
      </c>
      <c r="X16" s="714"/>
      <c r="Y16" s="472"/>
      <c r="Z16" s="531" t="s">
        <v>71</v>
      </c>
      <c r="AA16" s="564"/>
      <c r="AB16" s="564">
        <f>IF(Z16="■",1,0)</f>
        <v>0</v>
      </c>
      <c r="AC16" s="564" t="s">
        <v>61</v>
      </c>
      <c r="AD16" s="631"/>
      <c r="AE16" s="472"/>
      <c r="AF16" s="531" t="s">
        <v>71</v>
      </c>
      <c r="AG16" s="564"/>
      <c r="AH16" s="564">
        <f>IF(AF16="■",1,0)</f>
        <v>0</v>
      </c>
      <c r="AI16" s="633" t="s">
        <v>61</v>
      </c>
      <c r="AJ16" s="714"/>
      <c r="AK16" s="472"/>
      <c r="AL16" s="531" t="s">
        <v>71</v>
      </c>
      <c r="AM16" s="564"/>
      <c r="AN16" s="564">
        <f>IF(AL16="■",1,0)</f>
        <v>0</v>
      </c>
      <c r="AO16" s="564" t="s">
        <v>61</v>
      </c>
      <c r="AP16" s="631"/>
      <c r="AQ16" s="585"/>
      <c r="AR16" s="617"/>
      <c r="AS16" s="423"/>
      <c r="AT16" s="617"/>
    </row>
    <row r="17" spans="1:46" ht="28.5" customHeight="1" x14ac:dyDescent="0.2">
      <c r="A17" s="472"/>
      <c r="B17" s="475"/>
      <c r="C17" s="74" t="s">
        <v>124</v>
      </c>
      <c r="D17" s="484" t="s">
        <v>403</v>
      </c>
      <c r="E17" s="484"/>
      <c r="F17" s="484"/>
      <c r="G17" s="484"/>
      <c r="H17" s="560"/>
      <c r="I17" s="534"/>
      <c r="J17" s="534"/>
      <c r="K17" s="691"/>
      <c r="L17" s="690"/>
      <c r="M17" s="536"/>
      <c r="N17" s="560"/>
      <c r="O17" s="534"/>
      <c r="P17" s="534"/>
      <c r="Q17" s="534"/>
      <c r="R17" s="623"/>
      <c r="S17" s="473"/>
      <c r="T17" s="532"/>
      <c r="U17" s="565"/>
      <c r="V17" s="565"/>
      <c r="W17" s="713"/>
      <c r="X17" s="715"/>
      <c r="Y17" s="473"/>
      <c r="Z17" s="532"/>
      <c r="AA17" s="565"/>
      <c r="AB17" s="565"/>
      <c r="AC17" s="565"/>
      <c r="AD17" s="653"/>
      <c r="AE17" s="473"/>
      <c r="AF17" s="532"/>
      <c r="AG17" s="565"/>
      <c r="AH17" s="565"/>
      <c r="AI17" s="713"/>
      <c r="AJ17" s="715"/>
      <c r="AK17" s="473"/>
      <c r="AL17" s="532"/>
      <c r="AM17" s="565"/>
      <c r="AN17" s="565"/>
      <c r="AO17" s="565"/>
      <c r="AP17" s="653"/>
      <c r="AQ17" s="586"/>
      <c r="AR17" s="617"/>
      <c r="AS17" s="423"/>
      <c r="AT17" s="617"/>
    </row>
    <row r="18" spans="1:46" s="158" customFormat="1" ht="21" customHeight="1" x14ac:dyDescent="0.2">
      <c r="A18" s="472"/>
      <c r="B18" s="475"/>
      <c r="C18" s="183" t="s">
        <v>124</v>
      </c>
      <c r="D18" s="480" t="s">
        <v>465</v>
      </c>
      <c r="E18" s="480"/>
      <c r="F18" s="480"/>
      <c r="G18" s="480"/>
      <c r="H18" s="317"/>
      <c r="I18" s="318"/>
      <c r="J18" s="318"/>
      <c r="K18" s="318"/>
      <c r="L18" s="320"/>
      <c r="M18" s="318"/>
      <c r="N18" s="343"/>
      <c r="O18" s="344"/>
      <c r="P18" s="318"/>
      <c r="Q18" s="318"/>
      <c r="R18" s="320"/>
      <c r="S18" s="171"/>
      <c r="T18" s="253" t="s">
        <v>71</v>
      </c>
      <c r="U18" s="171"/>
      <c r="V18" s="171">
        <f t="shared" ref="V18:V19" si="0">IF(T18="■",1,0)</f>
        <v>0</v>
      </c>
      <c r="W18" s="171" t="s">
        <v>61</v>
      </c>
      <c r="X18" s="184"/>
      <c r="Y18" s="171"/>
      <c r="Z18" s="254" t="s">
        <v>71</v>
      </c>
      <c r="AA18" s="259"/>
      <c r="AB18" s="171">
        <f t="shared" ref="AB18:AB19" si="1">IF(Z18="■",1,0)</f>
        <v>0</v>
      </c>
      <c r="AC18" s="171" t="s">
        <v>61</v>
      </c>
      <c r="AD18" s="184"/>
      <c r="AE18" s="171"/>
      <c r="AF18" s="253" t="s">
        <v>71</v>
      </c>
      <c r="AG18" s="171"/>
      <c r="AH18" s="171">
        <f t="shared" ref="AH18:AH19" si="2">IF(AF18="■",1,0)</f>
        <v>0</v>
      </c>
      <c r="AI18" s="171" t="s">
        <v>61</v>
      </c>
      <c r="AJ18" s="184"/>
      <c r="AK18" s="171"/>
      <c r="AL18" s="254" t="s">
        <v>71</v>
      </c>
      <c r="AM18" s="259"/>
      <c r="AN18" s="171">
        <f t="shared" ref="AN18:AN19" si="3">IF(AL18="■",1,0)</f>
        <v>0</v>
      </c>
      <c r="AO18" s="171" t="s">
        <v>61</v>
      </c>
      <c r="AP18" s="184"/>
      <c r="AQ18" s="171"/>
      <c r="AR18" s="617"/>
      <c r="AS18" s="424"/>
      <c r="AT18" s="617"/>
    </row>
    <row r="19" spans="1:46" s="158" customFormat="1" ht="21" customHeight="1" x14ac:dyDescent="0.2">
      <c r="A19" s="527"/>
      <c r="B19" s="529"/>
      <c r="C19" s="185" t="s">
        <v>124</v>
      </c>
      <c r="D19" s="554" t="s">
        <v>404</v>
      </c>
      <c r="E19" s="554"/>
      <c r="F19" s="554"/>
      <c r="G19" s="554"/>
      <c r="H19" s="312"/>
      <c r="I19" s="314"/>
      <c r="J19" s="314"/>
      <c r="K19" s="314"/>
      <c r="L19" s="345"/>
      <c r="M19" s="314"/>
      <c r="N19" s="346"/>
      <c r="O19" s="347"/>
      <c r="P19" s="314"/>
      <c r="Q19" s="314"/>
      <c r="R19" s="345"/>
      <c r="S19" s="172"/>
      <c r="T19" s="250" t="s">
        <v>71</v>
      </c>
      <c r="U19" s="172"/>
      <c r="V19" s="172">
        <f t="shared" si="0"/>
        <v>0</v>
      </c>
      <c r="W19" s="172" t="s">
        <v>61</v>
      </c>
      <c r="X19" s="258"/>
      <c r="Y19" s="172"/>
      <c r="Z19" s="252" t="s">
        <v>71</v>
      </c>
      <c r="AA19" s="260"/>
      <c r="AB19" s="172">
        <f t="shared" si="1"/>
        <v>0</v>
      </c>
      <c r="AC19" s="172" t="s">
        <v>61</v>
      </c>
      <c r="AD19" s="258"/>
      <c r="AE19" s="172"/>
      <c r="AF19" s="250" t="s">
        <v>71</v>
      </c>
      <c r="AG19" s="172"/>
      <c r="AH19" s="172">
        <f t="shared" si="2"/>
        <v>0</v>
      </c>
      <c r="AI19" s="172" t="s">
        <v>61</v>
      </c>
      <c r="AJ19" s="258"/>
      <c r="AK19" s="172"/>
      <c r="AL19" s="252" t="s">
        <v>71</v>
      </c>
      <c r="AM19" s="260"/>
      <c r="AN19" s="172">
        <f t="shared" si="3"/>
        <v>0</v>
      </c>
      <c r="AO19" s="172" t="s">
        <v>61</v>
      </c>
      <c r="AP19" s="258"/>
      <c r="AQ19" s="172"/>
      <c r="AR19" s="617"/>
      <c r="AS19" s="424"/>
      <c r="AT19" s="617"/>
    </row>
    <row r="20" spans="1:46" ht="15" customHeight="1" x14ac:dyDescent="0.2">
      <c r="A20" s="472"/>
      <c r="B20" s="475"/>
      <c r="C20" s="45" t="s">
        <v>126</v>
      </c>
      <c r="D20" s="478" t="s">
        <v>132</v>
      </c>
      <c r="E20" s="478"/>
      <c r="F20" s="478"/>
      <c r="G20" s="478"/>
      <c r="H20" s="559"/>
      <c r="I20" s="533"/>
      <c r="J20" s="533"/>
      <c r="K20" s="533"/>
      <c r="L20" s="622"/>
      <c r="M20" s="535"/>
      <c r="N20" s="559"/>
      <c r="O20" s="533"/>
      <c r="P20" s="533"/>
      <c r="Q20" s="533"/>
      <c r="R20" s="622"/>
      <c r="S20" s="472"/>
      <c r="T20" s="531" t="s">
        <v>71</v>
      </c>
      <c r="U20" s="564"/>
      <c r="V20" s="564">
        <f>IF(T20="■",1,0)</f>
        <v>0</v>
      </c>
      <c r="W20" s="564" t="s">
        <v>61</v>
      </c>
      <c r="X20" s="631"/>
      <c r="Y20" s="472"/>
      <c r="Z20" s="531" t="s">
        <v>71</v>
      </c>
      <c r="AA20" s="564"/>
      <c r="AB20" s="564">
        <f>IF(Z20="■",1,0)</f>
        <v>0</v>
      </c>
      <c r="AC20" s="564" t="s">
        <v>61</v>
      </c>
      <c r="AD20" s="631"/>
      <c r="AE20" s="472"/>
      <c r="AF20" s="531" t="s">
        <v>71</v>
      </c>
      <c r="AG20" s="564"/>
      <c r="AH20" s="564">
        <f>IF(AF20="■",1,0)</f>
        <v>0</v>
      </c>
      <c r="AI20" s="564" t="s">
        <v>61</v>
      </c>
      <c r="AJ20" s="631"/>
      <c r="AK20" s="472"/>
      <c r="AL20" s="531" t="s">
        <v>71</v>
      </c>
      <c r="AM20" s="564"/>
      <c r="AN20" s="564">
        <f>IF(AL20="■",1,0)</f>
        <v>0</v>
      </c>
      <c r="AO20" s="564" t="s">
        <v>61</v>
      </c>
      <c r="AP20" s="631"/>
      <c r="AQ20" s="585"/>
      <c r="AR20" s="471"/>
      <c r="AS20" s="423"/>
      <c r="AT20" s="471"/>
    </row>
    <row r="21" spans="1:46" ht="28.5" customHeight="1" x14ac:dyDescent="0.2">
      <c r="A21" s="540"/>
      <c r="B21" s="541"/>
      <c r="C21" s="73"/>
      <c r="D21" s="482" t="s">
        <v>375</v>
      </c>
      <c r="E21" s="482"/>
      <c r="F21" s="482"/>
      <c r="G21" s="482"/>
      <c r="H21" s="561"/>
      <c r="I21" s="562"/>
      <c r="J21" s="562"/>
      <c r="K21" s="562"/>
      <c r="L21" s="624"/>
      <c r="M21" s="582"/>
      <c r="N21" s="561"/>
      <c r="O21" s="562"/>
      <c r="P21" s="562"/>
      <c r="Q21" s="562"/>
      <c r="R21" s="624"/>
      <c r="S21" s="474"/>
      <c r="T21" s="563"/>
      <c r="U21" s="566"/>
      <c r="V21" s="566"/>
      <c r="W21" s="566"/>
      <c r="X21" s="632"/>
      <c r="Y21" s="474"/>
      <c r="Z21" s="563"/>
      <c r="AA21" s="566"/>
      <c r="AB21" s="566"/>
      <c r="AC21" s="566"/>
      <c r="AD21" s="632"/>
      <c r="AE21" s="474"/>
      <c r="AF21" s="563"/>
      <c r="AG21" s="566"/>
      <c r="AH21" s="566"/>
      <c r="AI21" s="566"/>
      <c r="AJ21" s="632"/>
      <c r="AK21" s="474"/>
      <c r="AL21" s="563"/>
      <c r="AM21" s="566"/>
      <c r="AN21" s="566"/>
      <c r="AO21" s="566"/>
      <c r="AP21" s="632"/>
      <c r="AQ21" s="587"/>
      <c r="AR21" s="471"/>
      <c r="AS21" s="423"/>
      <c r="AT21" s="471"/>
    </row>
    <row r="22" spans="1:46" ht="15" customHeight="1" x14ac:dyDescent="0.2">
      <c r="A22" s="527"/>
      <c r="B22" s="529"/>
      <c r="C22" s="45" t="s">
        <v>130</v>
      </c>
      <c r="D22" s="478" t="s">
        <v>139</v>
      </c>
      <c r="E22" s="478"/>
      <c r="F22" s="478"/>
      <c r="G22" s="478"/>
      <c r="H22" s="559"/>
      <c r="I22" s="533"/>
      <c r="J22" s="533"/>
      <c r="K22" s="533"/>
      <c r="L22" s="622"/>
      <c r="M22" s="535"/>
      <c r="N22" s="559"/>
      <c r="O22" s="533"/>
      <c r="P22" s="533"/>
      <c r="Q22" s="533"/>
      <c r="R22" s="622"/>
      <c r="S22" s="472"/>
      <c r="T22" s="531" t="s">
        <v>71</v>
      </c>
      <c r="U22" s="564"/>
      <c r="V22" s="564">
        <f>IF(T22="■",1,0)</f>
        <v>0</v>
      </c>
      <c r="W22" s="564" t="s">
        <v>61</v>
      </c>
      <c r="X22" s="631"/>
      <c r="Y22" s="472"/>
      <c r="Z22" s="531" t="s">
        <v>71</v>
      </c>
      <c r="AA22" s="564"/>
      <c r="AB22" s="564">
        <f>IF(Z22="■",1,0)</f>
        <v>0</v>
      </c>
      <c r="AC22" s="564" t="s">
        <v>61</v>
      </c>
      <c r="AD22" s="631"/>
      <c r="AE22" s="472"/>
      <c r="AF22" s="531" t="s">
        <v>71</v>
      </c>
      <c r="AG22" s="564"/>
      <c r="AH22" s="564">
        <f>IF(AF22="■",1,0)</f>
        <v>0</v>
      </c>
      <c r="AI22" s="564" t="s">
        <v>61</v>
      </c>
      <c r="AJ22" s="631"/>
      <c r="AK22" s="472"/>
      <c r="AL22" s="531" t="s">
        <v>71</v>
      </c>
      <c r="AM22" s="564"/>
      <c r="AN22" s="564">
        <f>IF(AL22="■",1,0)</f>
        <v>0</v>
      </c>
      <c r="AO22" s="564" t="s">
        <v>61</v>
      </c>
      <c r="AP22" s="631"/>
      <c r="AQ22" s="585"/>
      <c r="AR22" s="471"/>
      <c r="AS22" s="423"/>
      <c r="AT22" s="471"/>
    </row>
    <row r="23" spans="1:46" ht="28.2" customHeight="1" x14ac:dyDescent="0.2">
      <c r="A23" s="527"/>
      <c r="B23" s="529"/>
      <c r="C23" s="56"/>
      <c r="D23" s="554" t="s">
        <v>420</v>
      </c>
      <c r="E23" s="554"/>
      <c r="F23" s="554"/>
      <c r="G23" s="554"/>
      <c r="H23" s="561"/>
      <c r="I23" s="562"/>
      <c r="J23" s="562"/>
      <c r="K23" s="562"/>
      <c r="L23" s="624"/>
      <c r="M23" s="582"/>
      <c r="N23" s="561"/>
      <c r="O23" s="562"/>
      <c r="P23" s="562"/>
      <c r="Q23" s="562"/>
      <c r="R23" s="624"/>
      <c r="S23" s="474"/>
      <c r="T23" s="563"/>
      <c r="U23" s="566"/>
      <c r="V23" s="566"/>
      <c r="W23" s="566"/>
      <c r="X23" s="632"/>
      <c r="Y23" s="474"/>
      <c r="Z23" s="563"/>
      <c r="AA23" s="566"/>
      <c r="AB23" s="566"/>
      <c r="AC23" s="566"/>
      <c r="AD23" s="632"/>
      <c r="AE23" s="474"/>
      <c r="AF23" s="563"/>
      <c r="AG23" s="566"/>
      <c r="AH23" s="566"/>
      <c r="AI23" s="566"/>
      <c r="AJ23" s="632"/>
      <c r="AK23" s="474"/>
      <c r="AL23" s="563"/>
      <c r="AM23" s="566"/>
      <c r="AN23" s="566"/>
      <c r="AO23" s="566"/>
      <c r="AP23" s="632"/>
      <c r="AQ23" s="587"/>
      <c r="AR23" s="471"/>
      <c r="AS23" s="423"/>
      <c r="AT23" s="471"/>
    </row>
    <row r="24" spans="1:46" ht="15" customHeight="1" x14ac:dyDescent="0.2">
      <c r="A24" s="472">
        <v>3</v>
      </c>
      <c r="B24" s="475" t="s">
        <v>140</v>
      </c>
      <c r="C24" s="45" t="s">
        <v>122</v>
      </c>
      <c r="D24" s="478" t="s">
        <v>141</v>
      </c>
      <c r="E24" s="478"/>
      <c r="F24" s="478"/>
      <c r="G24" s="478"/>
      <c r="H24" s="531" t="s">
        <v>71</v>
      </c>
      <c r="I24" s="564">
        <f>IF(H24="■",1,0)</f>
        <v>0</v>
      </c>
      <c r="J24" s="564"/>
      <c r="K24" s="564" t="s">
        <v>66</v>
      </c>
      <c r="L24" s="567" t="s">
        <v>71</v>
      </c>
      <c r="M24" s="472">
        <f>IF(L24="■",1,0)</f>
        <v>0</v>
      </c>
      <c r="N24" s="531" t="s">
        <v>71</v>
      </c>
      <c r="O24" s="564">
        <f>IF(N24="■",1,0)</f>
        <v>0</v>
      </c>
      <c r="P24" s="564"/>
      <c r="Q24" s="564" t="s">
        <v>66</v>
      </c>
      <c r="R24" s="567" t="s">
        <v>71</v>
      </c>
      <c r="S24" s="472">
        <f>IF(R24="■",1,0)</f>
        <v>0</v>
      </c>
      <c r="T24" s="531" t="s">
        <v>71</v>
      </c>
      <c r="U24" s="564">
        <f>IF(T24="■",1,0)</f>
        <v>0</v>
      </c>
      <c r="V24" s="564"/>
      <c r="W24" s="564" t="s">
        <v>66</v>
      </c>
      <c r="X24" s="567" t="s">
        <v>71</v>
      </c>
      <c r="Y24" s="472">
        <f>IF(X24="■",1,0)</f>
        <v>0</v>
      </c>
      <c r="Z24" s="531" t="s">
        <v>71</v>
      </c>
      <c r="AA24" s="564">
        <f>IF(Z24="■",1,0)</f>
        <v>0</v>
      </c>
      <c r="AB24" s="564"/>
      <c r="AC24" s="564" t="s">
        <v>66</v>
      </c>
      <c r="AD24" s="567" t="s">
        <v>71</v>
      </c>
      <c r="AE24" s="472">
        <f>IF(AD24="■",1,0)</f>
        <v>0</v>
      </c>
      <c r="AF24" s="531" t="s">
        <v>71</v>
      </c>
      <c r="AG24" s="564">
        <f>IF(AF24="■",1,0)</f>
        <v>0</v>
      </c>
      <c r="AH24" s="564"/>
      <c r="AI24" s="564" t="s">
        <v>66</v>
      </c>
      <c r="AJ24" s="567" t="s">
        <v>71</v>
      </c>
      <c r="AK24" s="472">
        <f>IF(AJ24="■",1,0)</f>
        <v>0</v>
      </c>
      <c r="AL24" s="531" t="s">
        <v>71</v>
      </c>
      <c r="AM24" s="564">
        <f>IF(AL24="■",1,0)</f>
        <v>0</v>
      </c>
      <c r="AN24" s="564"/>
      <c r="AO24" s="564" t="s">
        <v>66</v>
      </c>
      <c r="AP24" s="567" t="s">
        <v>71</v>
      </c>
      <c r="AQ24" s="585">
        <f>IF(AP24="■",1,0)</f>
        <v>0</v>
      </c>
      <c r="AR24" s="471"/>
      <c r="AS24" s="423"/>
      <c r="AT24" s="471"/>
    </row>
    <row r="25" spans="1:46" ht="28.2" customHeight="1" x14ac:dyDescent="0.2">
      <c r="A25" s="473"/>
      <c r="B25" s="476"/>
      <c r="C25" s="72"/>
      <c r="D25" s="484" t="s">
        <v>142</v>
      </c>
      <c r="E25" s="484"/>
      <c r="F25" s="484"/>
      <c r="G25" s="484"/>
      <c r="H25" s="532"/>
      <c r="I25" s="565"/>
      <c r="J25" s="565"/>
      <c r="K25" s="565"/>
      <c r="L25" s="568"/>
      <c r="M25" s="473"/>
      <c r="N25" s="532"/>
      <c r="O25" s="565"/>
      <c r="P25" s="565"/>
      <c r="Q25" s="565"/>
      <c r="R25" s="568"/>
      <c r="S25" s="473"/>
      <c r="T25" s="532"/>
      <c r="U25" s="565"/>
      <c r="V25" s="565"/>
      <c r="W25" s="565"/>
      <c r="X25" s="568"/>
      <c r="Y25" s="473"/>
      <c r="Z25" s="532"/>
      <c r="AA25" s="565"/>
      <c r="AB25" s="565"/>
      <c r="AC25" s="565"/>
      <c r="AD25" s="568"/>
      <c r="AE25" s="473"/>
      <c r="AF25" s="532"/>
      <c r="AG25" s="565"/>
      <c r="AH25" s="565"/>
      <c r="AI25" s="565"/>
      <c r="AJ25" s="568"/>
      <c r="AK25" s="473"/>
      <c r="AL25" s="532"/>
      <c r="AM25" s="565"/>
      <c r="AN25" s="565"/>
      <c r="AO25" s="565"/>
      <c r="AP25" s="568"/>
      <c r="AQ25" s="586"/>
      <c r="AR25" s="471"/>
      <c r="AS25" s="423"/>
      <c r="AT25" s="471"/>
    </row>
    <row r="26" spans="1:46" ht="15" customHeight="1" x14ac:dyDescent="0.2">
      <c r="A26" s="473"/>
      <c r="B26" s="476"/>
      <c r="C26" s="56"/>
      <c r="D26" s="482" t="s">
        <v>143</v>
      </c>
      <c r="E26" s="482"/>
      <c r="F26" s="482"/>
      <c r="G26" s="482"/>
      <c r="H26" s="563"/>
      <c r="I26" s="566"/>
      <c r="J26" s="566"/>
      <c r="K26" s="566"/>
      <c r="L26" s="569"/>
      <c r="M26" s="474"/>
      <c r="N26" s="563"/>
      <c r="O26" s="566"/>
      <c r="P26" s="566"/>
      <c r="Q26" s="566"/>
      <c r="R26" s="569"/>
      <c r="S26" s="474"/>
      <c r="T26" s="563"/>
      <c r="U26" s="566"/>
      <c r="V26" s="566"/>
      <c r="W26" s="566"/>
      <c r="X26" s="569"/>
      <c r="Y26" s="474"/>
      <c r="Z26" s="563"/>
      <c r="AA26" s="566"/>
      <c r="AB26" s="566"/>
      <c r="AC26" s="566"/>
      <c r="AD26" s="569"/>
      <c r="AE26" s="474"/>
      <c r="AF26" s="563"/>
      <c r="AG26" s="566"/>
      <c r="AH26" s="566"/>
      <c r="AI26" s="566"/>
      <c r="AJ26" s="569"/>
      <c r="AK26" s="474"/>
      <c r="AL26" s="563"/>
      <c r="AM26" s="566"/>
      <c r="AN26" s="566"/>
      <c r="AO26" s="566"/>
      <c r="AP26" s="569"/>
      <c r="AQ26" s="587"/>
      <c r="AR26" s="471"/>
      <c r="AS26" s="423"/>
      <c r="AT26" s="471"/>
    </row>
    <row r="27" spans="1:46" ht="15" customHeight="1" x14ac:dyDescent="0.2">
      <c r="A27" s="473"/>
      <c r="B27" s="476"/>
      <c r="C27" s="45" t="s">
        <v>126</v>
      </c>
      <c r="D27" s="478" t="s">
        <v>144</v>
      </c>
      <c r="E27" s="478"/>
      <c r="F27" s="478"/>
      <c r="G27" s="478"/>
      <c r="H27" s="559"/>
      <c r="I27" s="533"/>
      <c r="J27" s="533"/>
      <c r="K27" s="625"/>
      <c r="L27" s="622"/>
      <c r="M27" s="535"/>
      <c r="N27" s="559"/>
      <c r="O27" s="533"/>
      <c r="P27" s="533"/>
      <c r="Q27" s="625"/>
      <c r="R27" s="622"/>
      <c r="S27" s="472"/>
      <c r="T27" s="531" t="s">
        <v>71</v>
      </c>
      <c r="U27" s="564"/>
      <c r="V27" s="564">
        <f>IF(T27="■",1,0)</f>
        <v>0</v>
      </c>
      <c r="W27" s="633" t="s">
        <v>61</v>
      </c>
      <c r="X27" s="631"/>
      <c r="Y27" s="472"/>
      <c r="Z27" s="531" t="s">
        <v>71</v>
      </c>
      <c r="AA27" s="564"/>
      <c r="AB27" s="564">
        <f>IF(Z27="■",1,0)</f>
        <v>0</v>
      </c>
      <c r="AC27" s="633" t="s">
        <v>61</v>
      </c>
      <c r="AD27" s="631"/>
      <c r="AE27" s="472"/>
      <c r="AF27" s="531" t="s">
        <v>71</v>
      </c>
      <c r="AG27" s="564">
        <f>IF(AF27="■",1,0)</f>
        <v>0</v>
      </c>
      <c r="AH27" s="564"/>
      <c r="AI27" s="564" t="s">
        <v>66</v>
      </c>
      <c r="AJ27" s="567" t="s">
        <v>71</v>
      </c>
      <c r="AK27" s="472">
        <f>IF(AJ27="■",1,0)</f>
        <v>0</v>
      </c>
      <c r="AL27" s="531" t="s">
        <v>71</v>
      </c>
      <c r="AM27" s="564"/>
      <c r="AN27" s="564">
        <f>IF(AL27="■",1,0)</f>
        <v>0</v>
      </c>
      <c r="AO27" s="633" t="s">
        <v>61</v>
      </c>
      <c r="AP27" s="631"/>
      <c r="AQ27" s="585"/>
      <c r="AR27" s="471"/>
      <c r="AS27" s="423"/>
      <c r="AT27" s="471"/>
    </row>
    <row r="28" spans="1:46" ht="15" customHeight="1" x14ac:dyDescent="0.2">
      <c r="A28" s="473"/>
      <c r="B28" s="476"/>
      <c r="C28" s="73"/>
      <c r="D28" s="482" t="s">
        <v>145</v>
      </c>
      <c r="E28" s="482"/>
      <c r="F28" s="482"/>
      <c r="G28" s="482"/>
      <c r="H28" s="561"/>
      <c r="I28" s="562"/>
      <c r="J28" s="562"/>
      <c r="K28" s="626"/>
      <c r="L28" s="624"/>
      <c r="M28" s="582"/>
      <c r="N28" s="561"/>
      <c r="O28" s="562"/>
      <c r="P28" s="562"/>
      <c r="Q28" s="626"/>
      <c r="R28" s="624"/>
      <c r="S28" s="474"/>
      <c r="T28" s="563"/>
      <c r="U28" s="566"/>
      <c r="V28" s="566"/>
      <c r="W28" s="634"/>
      <c r="X28" s="632"/>
      <c r="Y28" s="474"/>
      <c r="Z28" s="563"/>
      <c r="AA28" s="566"/>
      <c r="AB28" s="566"/>
      <c r="AC28" s="634"/>
      <c r="AD28" s="632"/>
      <c r="AE28" s="474"/>
      <c r="AF28" s="563"/>
      <c r="AG28" s="566"/>
      <c r="AH28" s="566"/>
      <c r="AI28" s="566"/>
      <c r="AJ28" s="569"/>
      <c r="AK28" s="474"/>
      <c r="AL28" s="563"/>
      <c r="AM28" s="566"/>
      <c r="AN28" s="566"/>
      <c r="AO28" s="634"/>
      <c r="AP28" s="632"/>
      <c r="AQ28" s="587"/>
      <c r="AR28" s="471"/>
      <c r="AS28" s="423"/>
      <c r="AT28" s="471"/>
    </row>
    <row r="29" spans="1:46" ht="15" customHeight="1" x14ac:dyDescent="0.2">
      <c r="A29" s="473"/>
      <c r="B29" s="476"/>
      <c r="C29" s="45" t="s">
        <v>130</v>
      </c>
      <c r="D29" s="478" t="s">
        <v>132</v>
      </c>
      <c r="E29" s="478"/>
      <c r="F29" s="478"/>
      <c r="G29" s="478"/>
      <c r="H29" s="559"/>
      <c r="I29" s="533"/>
      <c r="J29" s="533"/>
      <c r="K29" s="625"/>
      <c r="L29" s="686"/>
      <c r="M29" s="535"/>
      <c r="N29" s="559"/>
      <c r="O29" s="533"/>
      <c r="P29" s="533"/>
      <c r="Q29" s="533"/>
      <c r="R29" s="622"/>
      <c r="S29" s="472"/>
      <c r="T29" s="531" t="s">
        <v>71</v>
      </c>
      <c r="U29" s="564"/>
      <c r="V29" s="564">
        <f>IF(T29="■",1,0)</f>
        <v>0</v>
      </c>
      <c r="W29" s="633" t="s">
        <v>62</v>
      </c>
      <c r="X29" s="714"/>
      <c r="Y29" s="472"/>
      <c r="Z29" s="531" t="s">
        <v>71</v>
      </c>
      <c r="AA29" s="564"/>
      <c r="AB29" s="564">
        <f>IF(Z29="■",1,0)</f>
        <v>0</v>
      </c>
      <c r="AC29" s="564" t="s">
        <v>61</v>
      </c>
      <c r="AD29" s="631"/>
      <c r="AE29" s="472"/>
      <c r="AF29" s="531" t="s">
        <v>71</v>
      </c>
      <c r="AG29" s="564"/>
      <c r="AH29" s="564">
        <f>IF(AF29="■",1,0)</f>
        <v>0</v>
      </c>
      <c r="AI29" s="633" t="s">
        <v>62</v>
      </c>
      <c r="AJ29" s="714"/>
      <c r="AK29" s="472"/>
      <c r="AL29" s="531" t="s">
        <v>71</v>
      </c>
      <c r="AM29" s="564"/>
      <c r="AN29" s="564">
        <f>IF(AL29="■",1,0)</f>
        <v>0</v>
      </c>
      <c r="AO29" s="564" t="s">
        <v>61</v>
      </c>
      <c r="AP29" s="631"/>
      <c r="AQ29" s="585"/>
      <c r="AR29" s="471"/>
      <c r="AS29" s="423"/>
      <c r="AT29" s="471"/>
    </row>
    <row r="30" spans="1:46" ht="15" customHeight="1" x14ac:dyDescent="0.2">
      <c r="A30" s="473"/>
      <c r="B30" s="476"/>
      <c r="C30" s="56"/>
      <c r="D30" s="482" t="s">
        <v>146</v>
      </c>
      <c r="E30" s="482"/>
      <c r="F30" s="482"/>
      <c r="G30" s="482"/>
      <c r="H30" s="561"/>
      <c r="I30" s="562"/>
      <c r="J30" s="562"/>
      <c r="K30" s="626"/>
      <c r="L30" s="687"/>
      <c r="M30" s="582"/>
      <c r="N30" s="561"/>
      <c r="O30" s="562"/>
      <c r="P30" s="562"/>
      <c r="Q30" s="562"/>
      <c r="R30" s="624"/>
      <c r="S30" s="474"/>
      <c r="T30" s="563"/>
      <c r="U30" s="566"/>
      <c r="V30" s="566"/>
      <c r="W30" s="634"/>
      <c r="X30" s="716"/>
      <c r="Y30" s="474"/>
      <c r="Z30" s="563"/>
      <c r="AA30" s="566"/>
      <c r="AB30" s="566"/>
      <c r="AC30" s="566"/>
      <c r="AD30" s="632"/>
      <c r="AE30" s="474"/>
      <c r="AF30" s="563"/>
      <c r="AG30" s="566"/>
      <c r="AH30" s="566"/>
      <c r="AI30" s="634"/>
      <c r="AJ30" s="716"/>
      <c r="AK30" s="474"/>
      <c r="AL30" s="563"/>
      <c r="AM30" s="566"/>
      <c r="AN30" s="566"/>
      <c r="AO30" s="566"/>
      <c r="AP30" s="632"/>
      <c r="AQ30" s="587"/>
      <c r="AR30" s="471"/>
      <c r="AS30" s="423"/>
      <c r="AT30" s="471"/>
    </row>
    <row r="31" spans="1:46" s="146" customFormat="1" ht="15" customHeight="1" x14ac:dyDescent="0.2">
      <c r="A31" s="473"/>
      <c r="B31" s="476"/>
      <c r="C31" s="155" t="s">
        <v>368</v>
      </c>
      <c r="D31" s="621" t="s">
        <v>434</v>
      </c>
      <c r="E31" s="621"/>
      <c r="F31" s="621"/>
      <c r="G31" s="621"/>
      <c r="H31" s="619"/>
      <c r="I31" s="625"/>
      <c r="J31" s="625"/>
      <c r="K31" s="625"/>
      <c r="L31" s="654"/>
      <c r="M31" s="627"/>
      <c r="N31" s="619"/>
      <c r="O31" s="625"/>
      <c r="P31" s="625"/>
      <c r="Q31" s="625"/>
      <c r="R31" s="681"/>
      <c r="S31" s="629"/>
      <c r="T31" s="635" t="s">
        <v>71</v>
      </c>
      <c r="U31" s="633"/>
      <c r="V31" s="633">
        <f>IF(T31="■",1,0)</f>
        <v>0</v>
      </c>
      <c r="W31" s="633" t="s">
        <v>62</v>
      </c>
      <c r="X31" s="669"/>
      <c r="Y31" s="629"/>
      <c r="Z31" s="635" t="s">
        <v>71</v>
      </c>
      <c r="AA31" s="633"/>
      <c r="AB31" s="633">
        <f>IF(Z31="■",1,0)</f>
        <v>0</v>
      </c>
      <c r="AC31" s="633" t="s">
        <v>61</v>
      </c>
      <c r="AD31" s="688"/>
      <c r="AE31" s="629"/>
      <c r="AF31" s="635" t="s">
        <v>71</v>
      </c>
      <c r="AG31" s="633"/>
      <c r="AH31" s="633">
        <f>IF(AF31="■",1,0)</f>
        <v>0</v>
      </c>
      <c r="AI31" s="633" t="s">
        <v>62</v>
      </c>
      <c r="AJ31" s="669"/>
      <c r="AK31" s="629"/>
      <c r="AL31" s="635" t="s">
        <v>71</v>
      </c>
      <c r="AM31" s="633"/>
      <c r="AN31" s="633">
        <f>IF(AL31="■",1,0)</f>
        <v>0</v>
      </c>
      <c r="AO31" s="633" t="s">
        <v>61</v>
      </c>
      <c r="AP31" s="688"/>
      <c r="AQ31" s="723"/>
      <c r="AR31" s="471"/>
      <c r="AS31" s="425"/>
      <c r="AT31" s="471"/>
    </row>
    <row r="32" spans="1:46" s="146" customFormat="1" ht="15" customHeight="1" x14ac:dyDescent="0.2">
      <c r="A32" s="473"/>
      <c r="B32" s="476"/>
      <c r="C32" s="156"/>
      <c r="D32" s="554" t="s">
        <v>435</v>
      </c>
      <c r="E32" s="554"/>
      <c r="F32" s="554"/>
      <c r="G32" s="554"/>
      <c r="H32" s="620"/>
      <c r="I32" s="626"/>
      <c r="J32" s="626"/>
      <c r="K32" s="626"/>
      <c r="L32" s="655"/>
      <c r="M32" s="628"/>
      <c r="N32" s="620"/>
      <c r="O32" s="626"/>
      <c r="P32" s="626"/>
      <c r="Q32" s="626"/>
      <c r="R32" s="682"/>
      <c r="S32" s="630"/>
      <c r="T32" s="636"/>
      <c r="U32" s="634"/>
      <c r="V32" s="634"/>
      <c r="W32" s="634"/>
      <c r="X32" s="670"/>
      <c r="Y32" s="630"/>
      <c r="Z32" s="636"/>
      <c r="AA32" s="634"/>
      <c r="AB32" s="634"/>
      <c r="AC32" s="634"/>
      <c r="AD32" s="689"/>
      <c r="AE32" s="630"/>
      <c r="AF32" s="636"/>
      <c r="AG32" s="634"/>
      <c r="AH32" s="634"/>
      <c r="AI32" s="634"/>
      <c r="AJ32" s="670"/>
      <c r="AK32" s="630"/>
      <c r="AL32" s="636"/>
      <c r="AM32" s="634"/>
      <c r="AN32" s="634"/>
      <c r="AO32" s="634"/>
      <c r="AP32" s="689"/>
      <c r="AQ32" s="724"/>
      <c r="AR32" s="471"/>
      <c r="AS32" s="425"/>
      <c r="AT32" s="471"/>
    </row>
    <row r="33" spans="1:46" ht="15" customHeight="1" x14ac:dyDescent="0.2">
      <c r="A33" s="473"/>
      <c r="B33" s="476"/>
      <c r="C33" s="45" t="s">
        <v>151</v>
      </c>
      <c r="D33" s="694" t="s">
        <v>148</v>
      </c>
      <c r="E33" s="694"/>
      <c r="F33" s="694"/>
      <c r="G33" s="694"/>
      <c r="H33" s="327"/>
      <c r="I33" s="328"/>
      <c r="J33" s="328"/>
      <c r="K33" s="291"/>
      <c r="L33" s="329"/>
      <c r="M33" s="291"/>
      <c r="N33" s="327"/>
      <c r="O33" s="328"/>
      <c r="P33" s="328"/>
      <c r="Q33" s="291"/>
      <c r="R33" s="329"/>
      <c r="S33" s="87"/>
      <c r="T33" s="86"/>
      <c r="U33" s="82"/>
      <c r="V33" s="82"/>
      <c r="W33" s="76"/>
      <c r="X33" s="85"/>
      <c r="Y33" s="76"/>
      <c r="Z33" s="86"/>
      <c r="AA33" s="82"/>
      <c r="AB33" s="82"/>
      <c r="AC33" s="76"/>
      <c r="AD33" s="85"/>
      <c r="AE33" s="87"/>
      <c r="AF33" s="86"/>
      <c r="AG33" s="82"/>
      <c r="AH33" s="82"/>
      <c r="AI33" s="76"/>
      <c r="AJ33" s="85"/>
      <c r="AK33" s="76"/>
      <c r="AL33" s="86"/>
      <c r="AM33" s="82"/>
      <c r="AN33" s="82"/>
      <c r="AO33" s="76"/>
      <c r="AP33" s="85"/>
      <c r="AQ33" s="69"/>
      <c r="AR33" s="471"/>
      <c r="AS33" s="423"/>
      <c r="AT33" s="471"/>
    </row>
    <row r="34" spans="1:46" ht="21" customHeight="1" x14ac:dyDescent="0.2">
      <c r="A34" s="473"/>
      <c r="B34" s="476"/>
      <c r="C34" s="74"/>
      <c r="D34" s="708" t="s">
        <v>149</v>
      </c>
      <c r="E34" s="708"/>
      <c r="F34" s="708"/>
      <c r="G34" s="700"/>
      <c r="H34" s="330"/>
      <c r="I34" s="331"/>
      <c r="J34" s="331"/>
      <c r="K34" s="299"/>
      <c r="L34" s="332"/>
      <c r="M34" s="333"/>
      <c r="N34" s="330"/>
      <c r="O34" s="331"/>
      <c r="P34" s="331"/>
      <c r="Q34" s="299"/>
      <c r="R34" s="332"/>
      <c r="S34" s="84"/>
      <c r="T34" s="244" t="s">
        <v>71</v>
      </c>
      <c r="U34" s="79"/>
      <c r="V34" s="77">
        <f>IF(T34="■",1,0)</f>
        <v>0</v>
      </c>
      <c r="W34" s="77" t="s">
        <v>61</v>
      </c>
      <c r="X34" s="90"/>
      <c r="Y34" s="84"/>
      <c r="Z34" s="244" t="s">
        <v>71</v>
      </c>
      <c r="AA34" s="79"/>
      <c r="AB34" s="77">
        <f>IF(Z34="■",1,0)</f>
        <v>0</v>
      </c>
      <c r="AC34" s="77" t="s">
        <v>61</v>
      </c>
      <c r="AD34" s="90"/>
      <c r="AE34" s="84"/>
      <c r="AF34" s="244" t="s">
        <v>71</v>
      </c>
      <c r="AG34" s="77">
        <f>IF(AF34="■",1,0)</f>
        <v>0</v>
      </c>
      <c r="AH34" s="79"/>
      <c r="AI34" s="77" t="s">
        <v>66</v>
      </c>
      <c r="AJ34" s="135" t="s">
        <v>71</v>
      </c>
      <c r="AK34" s="84">
        <f>IF(AJ34="■",1,0)</f>
        <v>0</v>
      </c>
      <c r="AL34" s="244" t="s">
        <v>71</v>
      </c>
      <c r="AM34" s="79"/>
      <c r="AN34" s="77">
        <f>IF(AL34="■",1,0)</f>
        <v>0</v>
      </c>
      <c r="AO34" s="77" t="s">
        <v>61</v>
      </c>
      <c r="AP34" s="90"/>
      <c r="AQ34" s="398"/>
      <c r="AR34" s="471"/>
      <c r="AS34" s="423"/>
      <c r="AT34" s="471"/>
    </row>
    <row r="35" spans="1:46" ht="21" customHeight="1" x14ac:dyDescent="0.2">
      <c r="A35" s="473"/>
      <c r="B35" s="476"/>
      <c r="C35" s="73"/>
      <c r="D35" s="709" t="s">
        <v>150</v>
      </c>
      <c r="E35" s="709"/>
      <c r="F35" s="709"/>
      <c r="G35" s="710"/>
      <c r="H35" s="683"/>
      <c r="I35" s="684"/>
      <c r="J35" s="684"/>
      <c r="K35" s="684"/>
      <c r="L35" s="685"/>
      <c r="M35" s="334"/>
      <c r="N35" s="683"/>
      <c r="O35" s="684"/>
      <c r="P35" s="684"/>
      <c r="Q35" s="684"/>
      <c r="R35" s="685"/>
      <c r="S35" s="116"/>
      <c r="T35" s="717"/>
      <c r="U35" s="718"/>
      <c r="V35" s="718"/>
      <c r="W35" s="718"/>
      <c r="X35" s="719"/>
      <c r="Y35" s="116"/>
      <c r="Z35" s="717"/>
      <c r="AA35" s="718"/>
      <c r="AB35" s="718"/>
      <c r="AC35" s="718"/>
      <c r="AD35" s="719"/>
      <c r="AE35" s="116"/>
      <c r="AF35" s="245" t="s">
        <v>71</v>
      </c>
      <c r="AG35" s="256"/>
      <c r="AH35" s="78">
        <f>IF(AF35="■",1,0)</f>
        <v>0</v>
      </c>
      <c r="AI35" s="117" t="s">
        <v>61</v>
      </c>
      <c r="AJ35" s="249"/>
      <c r="AK35" s="116"/>
      <c r="AL35" s="717"/>
      <c r="AM35" s="718"/>
      <c r="AN35" s="718"/>
      <c r="AO35" s="718"/>
      <c r="AP35" s="719"/>
      <c r="AQ35" s="56"/>
      <c r="AR35" s="471"/>
      <c r="AS35" s="423"/>
      <c r="AT35" s="471"/>
    </row>
    <row r="36" spans="1:46" ht="15" customHeight="1" x14ac:dyDescent="0.2">
      <c r="A36" s="473"/>
      <c r="B36" s="476"/>
      <c r="C36" s="45" t="s">
        <v>369</v>
      </c>
      <c r="D36" s="478" t="s">
        <v>152</v>
      </c>
      <c r="E36" s="478"/>
      <c r="F36" s="478"/>
      <c r="G36" s="478"/>
      <c r="H36" s="323"/>
      <c r="I36" s="293"/>
      <c r="J36" s="293"/>
      <c r="K36" s="291"/>
      <c r="L36" s="329"/>
      <c r="M36" s="293"/>
      <c r="N36" s="335"/>
      <c r="O36" s="295"/>
      <c r="P36" s="295"/>
      <c r="Q36" s="291"/>
      <c r="R36" s="329"/>
      <c r="S36" s="69"/>
      <c r="T36" s="118"/>
      <c r="U36" s="69"/>
      <c r="V36" s="69"/>
      <c r="W36" s="76"/>
      <c r="X36" s="85"/>
      <c r="Y36" s="69"/>
      <c r="Z36" s="88"/>
      <c r="AA36" s="89"/>
      <c r="AB36" s="89"/>
      <c r="AC36" s="76"/>
      <c r="AD36" s="85"/>
      <c r="AE36" s="69"/>
      <c r="AF36" s="118"/>
      <c r="AG36" s="69"/>
      <c r="AH36" s="69"/>
      <c r="AI36" s="76"/>
      <c r="AJ36" s="85"/>
      <c r="AK36" s="69"/>
      <c r="AL36" s="88"/>
      <c r="AM36" s="89"/>
      <c r="AN36" s="89"/>
      <c r="AO36" s="76"/>
      <c r="AP36" s="85"/>
      <c r="AQ36" s="69"/>
      <c r="AR36" s="471"/>
      <c r="AS36" s="423"/>
      <c r="AT36" s="471"/>
    </row>
    <row r="37" spans="1:46" ht="27.75" customHeight="1" x14ac:dyDescent="0.2">
      <c r="A37" s="540"/>
      <c r="B37" s="541"/>
      <c r="C37" s="698"/>
      <c r="D37" s="700" t="s">
        <v>153</v>
      </c>
      <c r="E37" s="701"/>
      <c r="F37" s="701"/>
      <c r="G37" s="701"/>
      <c r="H37" s="330"/>
      <c r="I37" s="299"/>
      <c r="J37" s="299"/>
      <c r="K37" s="336"/>
      <c r="L37" s="332"/>
      <c r="M37" s="333"/>
      <c r="N37" s="297"/>
      <c r="O37" s="298"/>
      <c r="P37" s="298"/>
      <c r="Q37" s="299"/>
      <c r="R37" s="332"/>
      <c r="S37" s="77"/>
      <c r="T37" s="244" t="s">
        <v>71</v>
      </c>
      <c r="U37" s="77"/>
      <c r="V37" s="77">
        <f>IF(T37="■",1,0)</f>
        <v>0</v>
      </c>
      <c r="W37" s="186" t="s">
        <v>61</v>
      </c>
      <c r="X37" s="90"/>
      <c r="Y37" s="84"/>
      <c r="Z37" s="132" t="s">
        <v>71</v>
      </c>
      <c r="AA37" s="120"/>
      <c r="AB37" s="120">
        <f>IF(Z37="■",1,0)</f>
        <v>0</v>
      </c>
      <c r="AC37" s="77" t="s">
        <v>61</v>
      </c>
      <c r="AD37" s="90"/>
      <c r="AE37" s="77"/>
      <c r="AF37" s="244" t="s">
        <v>71</v>
      </c>
      <c r="AG37" s="77"/>
      <c r="AH37" s="77">
        <f>IF(AF37="■",1,0)</f>
        <v>0</v>
      </c>
      <c r="AI37" s="186" t="s">
        <v>61</v>
      </c>
      <c r="AJ37" s="90"/>
      <c r="AK37" s="84"/>
      <c r="AL37" s="132" t="s">
        <v>71</v>
      </c>
      <c r="AM37" s="120"/>
      <c r="AN37" s="120">
        <f>IF(AL37="■",1,0)</f>
        <v>0</v>
      </c>
      <c r="AO37" s="77" t="s">
        <v>61</v>
      </c>
      <c r="AP37" s="90"/>
      <c r="AQ37" s="77"/>
      <c r="AR37" s="471"/>
      <c r="AS37" s="423"/>
      <c r="AT37" s="471"/>
    </row>
    <row r="38" spans="1:46" ht="41.1" customHeight="1" x14ac:dyDescent="0.2">
      <c r="A38" s="473"/>
      <c r="B38" s="476"/>
      <c r="C38" s="699"/>
      <c r="D38" s="702" t="s">
        <v>154</v>
      </c>
      <c r="E38" s="703"/>
      <c r="F38" s="703"/>
      <c r="G38" s="703"/>
      <c r="H38" s="337"/>
      <c r="I38" s="338"/>
      <c r="J38" s="338"/>
      <c r="K38" s="338"/>
      <c r="L38" s="339"/>
      <c r="M38" s="338"/>
      <c r="N38" s="340"/>
      <c r="O38" s="341"/>
      <c r="P38" s="338"/>
      <c r="Q38" s="338"/>
      <c r="R38" s="342"/>
      <c r="S38" s="78"/>
      <c r="T38" s="134" t="s">
        <v>71</v>
      </c>
      <c r="U38" s="78"/>
      <c r="V38" s="78">
        <f>IF(T38="■",1,0)</f>
        <v>0</v>
      </c>
      <c r="W38" s="78" t="s">
        <v>61</v>
      </c>
      <c r="X38" s="249"/>
      <c r="Y38" s="78"/>
      <c r="Z38" s="133" t="s">
        <v>71</v>
      </c>
      <c r="AA38" s="80"/>
      <c r="AB38" s="78">
        <f>IF(Z38="■",1,0)</f>
        <v>0</v>
      </c>
      <c r="AC38" s="78" t="s">
        <v>61</v>
      </c>
      <c r="AD38" s="91"/>
      <c r="AE38" s="78"/>
      <c r="AF38" s="134" t="s">
        <v>71</v>
      </c>
      <c r="AG38" s="78"/>
      <c r="AH38" s="78">
        <f>IF(AF38="■",1,0)</f>
        <v>0</v>
      </c>
      <c r="AI38" s="78" t="s">
        <v>61</v>
      </c>
      <c r="AJ38" s="249"/>
      <c r="AK38" s="78"/>
      <c r="AL38" s="133" t="s">
        <v>71</v>
      </c>
      <c r="AM38" s="80"/>
      <c r="AN38" s="78">
        <f>IF(AL38="■",1,0)</f>
        <v>0</v>
      </c>
      <c r="AO38" s="78" t="s">
        <v>61</v>
      </c>
      <c r="AP38" s="91"/>
      <c r="AQ38" s="78"/>
      <c r="AR38" s="471"/>
      <c r="AS38" s="423"/>
      <c r="AT38" s="471"/>
    </row>
    <row r="39" spans="1:46" ht="15" customHeight="1" x14ac:dyDescent="0.2">
      <c r="A39" s="473"/>
      <c r="B39" s="476"/>
      <c r="C39" s="45" t="s">
        <v>195</v>
      </c>
      <c r="D39" s="478" t="s">
        <v>156</v>
      </c>
      <c r="E39" s="478"/>
      <c r="F39" s="478"/>
      <c r="G39" s="478"/>
      <c r="H39" s="559"/>
      <c r="I39" s="533"/>
      <c r="J39" s="533"/>
      <c r="K39" s="533"/>
      <c r="L39" s="622"/>
      <c r="M39" s="535"/>
      <c r="N39" s="559"/>
      <c r="O39" s="533"/>
      <c r="P39" s="533"/>
      <c r="Q39" s="533"/>
      <c r="R39" s="622"/>
      <c r="S39" s="472"/>
      <c r="T39" s="531" t="s">
        <v>71</v>
      </c>
      <c r="U39" s="564"/>
      <c r="V39" s="564">
        <f>IF(T39="■",1,0)</f>
        <v>0</v>
      </c>
      <c r="W39" s="564" t="s">
        <v>61</v>
      </c>
      <c r="X39" s="631"/>
      <c r="Y39" s="472"/>
      <c r="Z39" s="531" t="s">
        <v>71</v>
      </c>
      <c r="AA39" s="564"/>
      <c r="AB39" s="564">
        <f t="shared" ref="AB39" si="4">IF(Z39="■",1,0)</f>
        <v>0</v>
      </c>
      <c r="AC39" s="564" t="s">
        <v>61</v>
      </c>
      <c r="AD39" s="631"/>
      <c r="AE39" s="472"/>
      <c r="AF39" s="531" t="s">
        <v>71</v>
      </c>
      <c r="AG39" s="564"/>
      <c r="AH39" s="564">
        <f>IF(AF39="■",1,0)</f>
        <v>0</v>
      </c>
      <c r="AI39" s="564" t="s">
        <v>61</v>
      </c>
      <c r="AJ39" s="631"/>
      <c r="AK39" s="472"/>
      <c r="AL39" s="531" t="s">
        <v>71</v>
      </c>
      <c r="AM39" s="564"/>
      <c r="AN39" s="564">
        <f t="shared" ref="AN39" si="5">IF(AL39="■",1,0)</f>
        <v>0</v>
      </c>
      <c r="AO39" s="564" t="s">
        <v>61</v>
      </c>
      <c r="AP39" s="631"/>
      <c r="AQ39" s="585"/>
      <c r="AR39" s="471"/>
      <c r="AS39" s="423"/>
      <c r="AT39" s="471"/>
    </row>
    <row r="40" spans="1:46" ht="15" customHeight="1" x14ac:dyDescent="0.2">
      <c r="A40" s="528"/>
      <c r="B40" s="530"/>
      <c r="C40" s="56"/>
      <c r="D40" s="482" t="s">
        <v>157</v>
      </c>
      <c r="E40" s="482"/>
      <c r="F40" s="482"/>
      <c r="G40" s="482"/>
      <c r="H40" s="561"/>
      <c r="I40" s="562"/>
      <c r="J40" s="562"/>
      <c r="K40" s="562"/>
      <c r="L40" s="624"/>
      <c r="M40" s="582"/>
      <c r="N40" s="561"/>
      <c r="O40" s="562"/>
      <c r="P40" s="562"/>
      <c r="Q40" s="562"/>
      <c r="R40" s="624"/>
      <c r="S40" s="474"/>
      <c r="T40" s="563"/>
      <c r="U40" s="566"/>
      <c r="V40" s="566"/>
      <c r="W40" s="566"/>
      <c r="X40" s="632"/>
      <c r="Y40" s="474"/>
      <c r="Z40" s="563"/>
      <c r="AA40" s="566"/>
      <c r="AB40" s="566"/>
      <c r="AC40" s="566"/>
      <c r="AD40" s="632"/>
      <c r="AE40" s="474"/>
      <c r="AF40" s="563"/>
      <c r="AG40" s="566"/>
      <c r="AH40" s="566"/>
      <c r="AI40" s="566"/>
      <c r="AJ40" s="632"/>
      <c r="AK40" s="474"/>
      <c r="AL40" s="563"/>
      <c r="AM40" s="566"/>
      <c r="AN40" s="566"/>
      <c r="AO40" s="566"/>
      <c r="AP40" s="632"/>
      <c r="AQ40" s="587"/>
      <c r="AR40" s="471"/>
      <c r="AS40" s="423"/>
      <c r="AT40" s="471"/>
    </row>
    <row r="41" spans="1:46" ht="15" customHeight="1" x14ac:dyDescent="0.2">
      <c r="A41" s="527">
        <v>4</v>
      </c>
      <c r="B41" s="529" t="s">
        <v>158</v>
      </c>
      <c r="C41" s="45" t="s">
        <v>38</v>
      </c>
      <c r="D41" s="478" t="s">
        <v>147</v>
      </c>
      <c r="E41" s="478"/>
      <c r="F41" s="478"/>
      <c r="G41" s="478"/>
      <c r="H41" s="559"/>
      <c r="I41" s="533"/>
      <c r="J41" s="533"/>
      <c r="K41" s="625"/>
      <c r="L41" s="622"/>
      <c r="M41" s="535"/>
      <c r="N41" s="559"/>
      <c r="O41" s="533"/>
      <c r="P41" s="533"/>
      <c r="Q41" s="533"/>
      <c r="R41" s="622"/>
      <c r="S41" s="472"/>
      <c r="T41" s="531" t="s">
        <v>71</v>
      </c>
      <c r="U41" s="564"/>
      <c r="V41" s="564">
        <f t="shared" ref="V41" si="6">IF(T41="■",1,0)</f>
        <v>0</v>
      </c>
      <c r="W41" s="633" t="s">
        <v>61</v>
      </c>
      <c r="X41" s="631"/>
      <c r="Y41" s="472"/>
      <c r="Z41" s="531" t="s">
        <v>71</v>
      </c>
      <c r="AA41" s="564"/>
      <c r="AB41" s="564">
        <f t="shared" ref="AB41" si="7">IF(Z41="■",1,0)</f>
        <v>0</v>
      </c>
      <c r="AC41" s="564" t="s">
        <v>61</v>
      </c>
      <c r="AD41" s="631"/>
      <c r="AE41" s="472"/>
      <c r="AF41" s="531" t="s">
        <v>71</v>
      </c>
      <c r="AG41" s="564"/>
      <c r="AH41" s="564">
        <f t="shared" ref="AH41" si="8">IF(AF41="■",1,0)</f>
        <v>0</v>
      </c>
      <c r="AI41" s="633" t="s">
        <v>61</v>
      </c>
      <c r="AJ41" s="631"/>
      <c r="AK41" s="472"/>
      <c r="AL41" s="531" t="s">
        <v>71</v>
      </c>
      <c r="AM41" s="564"/>
      <c r="AN41" s="564">
        <f t="shared" ref="AN41" si="9">IF(AL41="■",1,0)</f>
        <v>0</v>
      </c>
      <c r="AO41" s="564" t="s">
        <v>61</v>
      </c>
      <c r="AP41" s="631"/>
      <c r="AQ41" s="585"/>
      <c r="AR41" s="471"/>
      <c r="AS41" s="423"/>
      <c r="AT41" s="471"/>
    </row>
    <row r="42" spans="1:46" ht="41.1" customHeight="1" x14ac:dyDescent="0.2">
      <c r="A42" s="527"/>
      <c r="B42" s="529"/>
      <c r="C42" s="56"/>
      <c r="D42" s="482" t="s">
        <v>159</v>
      </c>
      <c r="E42" s="482"/>
      <c r="F42" s="482"/>
      <c r="G42" s="482"/>
      <c r="H42" s="561"/>
      <c r="I42" s="562"/>
      <c r="J42" s="562"/>
      <c r="K42" s="626"/>
      <c r="L42" s="624"/>
      <c r="M42" s="582"/>
      <c r="N42" s="561"/>
      <c r="O42" s="562"/>
      <c r="P42" s="562"/>
      <c r="Q42" s="562"/>
      <c r="R42" s="624"/>
      <c r="S42" s="474"/>
      <c r="T42" s="563"/>
      <c r="U42" s="566"/>
      <c r="V42" s="566"/>
      <c r="W42" s="634"/>
      <c r="X42" s="632"/>
      <c r="Y42" s="474"/>
      <c r="Z42" s="563"/>
      <c r="AA42" s="566"/>
      <c r="AB42" s="566"/>
      <c r="AC42" s="566"/>
      <c r="AD42" s="632"/>
      <c r="AE42" s="474"/>
      <c r="AF42" s="563"/>
      <c r="AG42" s="566"/>
      <c r="AH42" s="566"/>
      <c r="AI42" s="634"/>
      <c r="AJ42" s="632"/>
      <c r="AK42" s="474"/>
      <c r="AL42" s="563"/>
      <c r="AM42" s="566"/>
      <c r="AN42" s="566"/>
      <c r="AO42" s="566"/>
      <c r="AP42" s="632"/>
      <c r="AQ42" s="587"/>
      <c r="AR42" s="471"/>
      <c r="AS42" s="423"/>
      <c r="AT42" s="471"/>
    </row>
    <row r="43" spans="1:46" ht="15" customHeight="1" x14ac:dyDescent="0.2">
      <c r="A43" s="527"/>
      <c r="B43" s="529"/>
      <c r="C43" s="45" t="s">
        <v>125</v>
      </c>
      <c r="D43" s="478" t="s">
        <v>131</v>
      </c>
      <c r="E43" s="478"/>
      <c r="F43" s="478"/>
      <c r="G43" s="478"/>
      <c r="H43" s="559"/>
      <c r="I43" s="533"/>
      <c r="J43" s="533"/>
      <c r="K43" s="625"/>
      <c r="L43" s="622"/>
      <c r="M43" s="535"/>
      <c r="N43" s="559"/>
      <c r="O43" s="533"/>
      <c r="P43" s="533"/>
      <c r="Q43" s="533"/>
      <c r="R43" s="622"/>
      <c r="S43" s="472"/>
      <c r="T43" s="531" t="s">
        <v>71</v>
      </c>
      <c r="U43" s="564"/>
      <c r="V43" s="564">
        <f t="shared" ref="V43" si="10">IF(T43="■",1,0)</f>
        <v>0</v>
      </c>
      <c r="W43" s="633" t="s">
        <v>61</v>
      </c>
      <c r="X43" s="631"/>
      <c r="Y43" s="472"/>
      <c r="Z43" s="531" t="s">
        <v>71</v>
      </c>
      <c r="AA43" s="564"/>
      <c r="AB43" s="564">
        <f>IF(Z43="■",1,0)</f>
        <v>0</v>
      </c>
      <c r="AC43" s="564" t="s">
        <v>61</v>
      </c>
      <c r="AD43" s="631"/>
      <c r="AE43" s="472"/>
      <c r="AF43" s="531" t="s">
        <v>71</v>
      </c>
      <c r="AG43" s="564"/>
      <c r="AH43" s="564">
        <f t="shared" ref="AH43" si="11">IF(AF43="■",1,0)</f>
        <v>0</v>
      </c>
      <c r="AI43" s="633" t="s">
        <v>61</v>
      </c>
      <c r="AJ43" s="631"/>
      <c r="AK43" s="472"/>
      <c r="AL43" s="531" t="s">
        <v>71</v>
      </c>
      <c r="AM43" s="564"/>
      <c r="AN43" s="564">
        <f>IF(AL43="■",1,0)</f>
        <v>0</v>
      </c>
      <c r="AO43" s="564" t="s">
        <v>61</v>
      </c>
      <c r="AP43" s="631"/>
      <c r="AQ43" s="585"/>
      <c r="AR43" s="471"/>
      <c r="AS43" s="423"/>
      <c r="AT43" s="471"/>
    </row>
    <row r="44" spans="1:46" ht="15" customHeight="1" x14ac:dyDescent="0.2">
      <c r="A44" s="527"/>
      <c r="B44" s="529"/>
      <c r="C44" s="56"/>
      <c r="D44" s="482" t="s">
        <v>160</v>
      </c>
      <c r="E44" s="482"/>
      <c r="F44" s="482"/>
      <c r="G44" s="482"/>
      <c r="H44" s="561"/>
      <c r="I44" s="562"/>
      <c r="J44" s="562"/>
      <c r="K44" s="626"/>
      <c r="L44" s="624"/>
      <c r="M44" s="582"/>
      <c r="N44" s="561"/>
      <c r="O44" s="562"/>
      <c r="P44" s="562"/>
      <c r="Q44" s="562"/>
      <c r="R44" s="624"/>
      <c r="S44" s="474"/>
      <c r="T44" s="563"/>
      <c r="U44" s="566"/>
      <c r="V44" s="566"/>
      <c r="W44" s="634"/>
      <c r="X44" s="632"/>
      <c r="Y44" s="474"/>
      <c r="Z44" s="563"/>
      <c r="AA44" s="566"/>
      <c r="AB44" s="566"/>
      <c r="AC44" s="566"/>
      <c r="AD44" s="632"/>
      <c r="AE44" s="474"/>
      <c r="AF44" s="563"/>
      <c r="AG44" s="566"/>
      <c r="AH44" s="566"/>
      <c r="AI44" s="634"/>
      <c r="AJ44" s="632"/>
      <c r="AK44" s="474"/>
      <c r="AL44" s="563"/>
      <c r="AM44" s="566"/>
      <c r="AN44" s="566"/>
      <c r="AO44" s="566"/>
      <c r="AP44" s="632"/>
      <c r="AQ44" s="587"/>
      <c r="AR44" s="471"/>
      <c r="AS44" s="423"/>
      <c r="AT44" s="471"/>
    </row>
    <row r="45" spans="1:46" ht="15" customHeight="1" x14ac:dyDescent="0.2">
      <c r="A45" s="527"/>
      <c r="B45" s="529"/>
      <c r="C45" s="45" t="s">
        <v>129</v>
      </c>
      <c r="D45" s="478" t="s">
        <v>161</v>
      </c>
      <c r="E45" s="478"/>
      <c r="F45" s="478"/>
      <c r="G45" s="478"/>
      <c r="H45" s="531" t="s">
        <v>71</v>
      </c>
      <c r="I45" s="564">
        <f>IF(H45="■",1,0)</f>
        <v>0</v>
      </c>
      <c r="J45" s="564"/>
      <c r="K45" s="564" t="s">
        <v>66</v>
      </c>
      <c r="L45" s="567" t="s">
        <v>71</v>
      </c>
      <c r="M45" s="472">
        <f>IF(L45="■",1,0)</f>
        <v>0</v>
      </c>
      <c r="N45" s="531" t="s">
        <v>71</v>
      </c>
      <c r="O45" s="564">
        <f>IF(N45="■",1,0)</f>
        <v>0</v>
      </c>
      <c r="P45" s="564"/>
      <c r="Q45" s="564" t="s">
        <v>66</v>
      </c>
      <c r="R45" s="567" t="s">
        <v>71</v>
      </c>
      <c r="S45" s="472">
        <f>IF(R45="■",1,0)</f>
        <v>0</v>
      </c>
      <c r="T45" s="531" t="s">
        <v>71</v>
      </c>
      <c r="U45" s="564">
        <f>IF(T45="■",1,0)</f>
        <v>0</v>
      </c>
      <c r="V45" s="564"/>
      <c r="W45" s="564" t="s">
        <v>66</v>
      </c>
      <c r="X45" s="567" t="s">
        <v>71</v>
      </c>
      <c r="Y45" s="472">
        <f>IF(X45="■",1,0)</f>
        <v>0</v>
      </c>
      <c r="Z45" s="531" t="s">
        <v>71</v>
      </c>
      <c r="AA45" s="564">
        <f>IF(Z45="■",1,0)</f>
        <v>0</v>
      </c>
      <c r="AB45" s="564"/>
      <c r="AC45" s="564" t="s">
        <v>66</v>
      </c>
      <c r="AD45" s="567" t="s">
        <v>71</v>
      </c>
      <c r="AE45" s="472">
        <f>IF(AD45="■",1,0)</f>
        <v>0</v>
      </c>
      <c r="AF45" s="531" t="s">
        <v>71</v>
      </c>
      <c r="AG45" s="564">
        <f>IF(AF45="■",1,0)</f>
        <v>0</v>
      </c>
      <c r="AH45" s="564"/>
      <c r="AI45" s="564" t="s">
        <v>66</v>
      </c>
      <c r="AJ45" s="567" t="s">
        <v>71</v>
      </c>
      <c r="AK45" s="472">
        <f>IF(AJ45="■",1,0)</f>
        <v>0</v>
      </c>
      <c r="AL45" s="531" t="s">
        <v>71</v>
      </c>
      <c r="AM45" s="564">
        <f>IF(AL45="■",1,0)</f>
        <v>0</v>
      </c>
      <c r="AN45" s="564"/>
      <c r="AO45" s="564" t="s">
        <v>66</v>
      </c>
      <c r="AP45" s="567" t="s">
        <v>71</v>
      </c>
      <c r="AQ45" s="585">
        <f>IF(AP45="■",1,0)</f>
        <v>0</v>
      </c>
      <c r="AR45" s="471"/>
      <c r="AS45" s="423"/>
      <c r="AT45" s="471"/>
    </row>
    <row r="46" spans="1:46" ht="15" customHeight="1" x14ac:dyDescent="0.2">
      <c r="A46" s="527"/>
      <c r="B46" s="529"/>
      <c r="C46" s="56"/>
      <c r="D46" s="482" t="s">
        <v>162</v>
      </c>
      <c r="E46" s="482"/>
      <c r="F46" s="482"/>
      <c r="G46" s="482"/>
      <c r="H46" s="563"/>
      <c r="I46" s="566"/>
      <c r="J46" s="566"/>
      <c r="K46" s="566"/>
      <c r="L46" s="569"/>
      <c r="M46" s="474"/>
      <c r="N46" s="563"/>
      <c r="O46" s="566"/>
      <c r="P46" s="566"/>
      <c r="Q46" s="566"/>
      <c r="R46" s="569"/>
      <c r="S46" s="474"/>
      <c r="T46" s="563"/>
      <c r="U46" s="566"/>
      <c r="V46" s="566"/>
      <c r="W46" s="566"/>
      <c r="X46" s="569"/>
      <c r="Y46" s="474"/>
      <c r="Z46" s="563"/>
      <c r="AA46" s="566"/>
      <c r="AB46" s="566"/>
      <c r="AC46" s="566"/>
      <c r="AD46" s="569"/>
      <c r="AE46" s="474"/>
      <c r="AF46" s="563"/>
      <c r="AG46" s="566"/>
      <c r="AH46" s="566"/>
      <c r="AI46" s="566"/>
      <c r="AJ46" s="569"/>
      <c r="AK46" s="474"/>
      <c r="AL46" s="563"/>
      <c r="AM46" s="566"/>
      <c r="AN46" s="566"/>
      <c r="AO46" s="566"/>
      <c r="AP46" s="569"/>
      <c r="AQ46" s="587"/>
      <c r="AR46" s="471"/>
      <c r="AS46" s="423"/>
      <c r="AT46" s="471"/>
    </row>
    <row r="47" spans="1:46" ht="15" customHeight="1" x14ac:dyDescent="0.2">
      <c r="A47" s="527"/>
      <c r="B47" s="529"/>
      <c r="C47" s="45" t="s">
        <v>58</v>
      </c>
      <c r="D47" s="478" t="s">
        <v>163</v>
      </c>
      <c r="E47" s="478"/>
      <c r="F47" s="478"/>
      <c r="G47" s="478"/>
      <c r="H47" s="559"/>
      <c r="I47" s="533"/>
      <c r="J47" s="533"/>
      <c r="K47" s="625"/>
      <c r="L47" s="622"/>
      <c r="M47" s="535"/>
      <c r="N47" s="559"/>
      <c r="O47" s="533"/>
      <c r="P47" s="533"/>
      <c r="Q47" s="533"/>
      <c r="R47" s="622"/>
      <c r="S47" s="472"/>
      <c r="T47" s="531" t="s">
        <v>71</v>
      </c>
      <c r="U47" s="564"/>
      <c r="V47" s="564">
        <f t="shared" ref="V47" si="12">IF(T47="■",1,0)</f>
        <v>0</v>
      </c>
      <c r="W47" s="633" t="s">
        <v>61</v>
      </c>
      <c r="X47" s="631"/>
      <c r="Y47" s="472"/>
      <c r="Z47" s="531" t="s">
        <v>71</v>
      </c>
      <c r="AA47" s="564"/>
      <c r="AB47" s="564">
        <f>IF(Z47="■",1,0)</f>
        <v>0</v>
      </c>
      <c r="AC47" s="564" t="s">
        <v>61</v>
      </c>
      <c r="AD47" s="631"/>
      <c r="AE47" s="472"/>
      <c r="AF47" s="531" t="s">
        <v>71</v>
      </c>
      <c r="AG47" s="564">
        <f>IF(AF47="■",1,0)</f>
        <v>0</v>
      </c>
      <c r="AH47" s="564"/>
      <c r="AI47" s="564" t="s">
        <v>66</v>
      </c>
      <c r="AJ47" s="567" t="s">
        <v>71</v>
      </c>
      <c r="AK47" s="472">
        <f>IF(AJ47="■",1,0)</f>
        <v>0</v>
      </c>
      <c r="AL47" s="531" t="s">
        <v>71</v>
      </c>
      <c r="AM47" s="564">
        <f>IF(AL47="■",1,0)</f>
        <v>0</v>
      </c>
      <c r="AN47" s="564"/>
      <c r="AO47" s="564" t="s">
        <v>66</v>
      </c>
      <c r="AP47" s="567" t="s">
        <v>71</v>
      </c>
      <c r="AQ47" s="585">
        <f>IF(AP47="■",1,0)</f>
        <v>0</v>
      </c>
      <c r="AR47" s="471"/>
      <c r="AS47" s="423"/>
      <c r="AT47" s="471"/>
    </row>
    <row r="48" spans="1:46" ht="15" customHeight="1" x14ac:dyDescent="0.2">
      <c r="A48" s="527"/>
      <c r="B48" s="529"/>
      <c r="C48" s="56"/>
      <c r="D48" s="482" t="s">
        <v>164</v>
      </c>
      <c r="E48" s="482"/>
      <c r="F48" s="482"/>
      <c r="G48" s="482"/>
      <c r="H48" s="561"/>
      <c r="I48" s="562"/>
      <c r="J48" s="562"/>
      <c r="K48" s="626"/>
      <c r="L48" s="624"/>
      <c r="M48" s="582"/>
      <c r="N48" s="561"/>
      <c r="O48" s="562"/>
      <c r="P48" s="562"/>
      <c r="Q48" s="562"/>
      <c r="R48" s="624"/>
      <c r="S48" s="474"/>
      <c r="T48" s="563"/>
      <c r="U48" s="566"/>
      <c r="V48" s="566"/>
      <c r="W48" s="634"/>
      <c r="X48" s="632"/>
      <c r="Y48" s="474"/>
      <c r="Z48" s="563"/>
      <c r="AA48" s="566"/>
      <c r="AB48" s="566"/>
      <c r="AC48" s="566"/>
      <c r="AD48" s="632"/>
      <c r="AE48" s="474"/>
      <c r="AF48" s="563"/>
      <c r="AG48" s="566"/>
      <c r="AH48" s="566"/>
      <c r="AI48" s="566"/>
      <c r="AJ48" s="569"/>
      <c r="AK48" s="474"/>
      <c r="AL48" s="563"/>
      <c r="AM48" s="566"/>
      <c r="AN48" s="566"/>
      <c r="AO48" s="566"/>
      <c r="AP48" s="569"/>
      <c r="AQ48" s="587"/>
      <c r="AR48" s="471"/>
      <c r="AS48" s="423"/>
      <c r="AT48" s="471"/>
    </row>
    <row r="49" spans="1:46" ht="15" customHeight="1" x14ac:dyDescent="0.2">
      <c r="A49" s="527">
        <v>5</v>
      </c>
      <c r="B49" s="529" t="s">
        <v>165</v>
      </c>
      <c r="C49" s="45" t="s">
        <v>38</v>
      </c>
      <c r="D49" s="478" t="s">
        <v>166</v>
      </c>
      <c r="E49" s="478"/>
      <c r="F49" s="478"/>
      <c r="G49" s="478"/>
      <c r="H49" s="559"/>
      <c r="I49" s="533"/>
      <c r="J49" s="533"/>
      <c r="K49" s="533"/>
      <c r="L49" s="622"/>
      <c r="M49" s="535"/>
      <c r="N49" s="559"/>
      <c r="O49" s="533"/>
      <c r="P49" s="533"/>
      <c r="Q49" s="533"/>
      <c r="R49" s="622"/>
      <c r="S49" s="472"/>
      <c r="T49" s="531" t="s">
        <v>71</v>
      </c>
      <c r="U49" s="564"/>
      <c r="V49" s="564">
        <f>IF(T49="■",1,0)</f>
        <v>0</v>
      </c>
      <c r="W49" s="564" t="s">
        <v>61</v>
      </c>
      <c r="X49" s="631"/>
      <c r="Y49" s="472"/>
      <c r="Z49" s="531" t="s">
        <v>71</v>
      </c>
      <c r="AA49" s="564"/>
      <c r="AB49" s="564">
        <f>IF(Z49="■",1,0)</f>
        <v>0</v>
      </c>
      <c r="AC49" s="564" t="s">
        <v>61</v>
      </c>
      <c r="AD49" s="631"/>
      <c r="AE49" s="472"/>
      <c r="AF49" s="531" t="s">
        <v>71</v>
      </c>
      <c r="AG49" s="564"/>
      <c r="AH49" s="564">
        <f>IF(AF49="■",1,0)</f>
        <v>0</v>
      </c>
      <c r="AI49" s="564" t="s">
        <v>61</v>
      </c>
      <c r="AJ49" s="631"/>
      <c r="AK49" s="472"/>
      <c r="AL49" s="531" t="s">
        <v>71</v>
      </c>
      <c r="AM49" s="564"/>
      <c r="AN49" s="564">
        <f>IF(AL49="■",1,0)</f>
        <v>0</v>
      </c>
      <c r="AO49" s="564" t="s">
        <v>61</v>
      </c>
      <c r="AP49" s="631"/>
      <c r="AQ49" s="585"/>
      <c r="AR49" s="471"/>
      <c r="AS49" s="423"/>
      <c r="AT49" s="471"/>
    </row>
    <row r="50" spans="1:46" ht="28.5" customHeight="1" x14ac:dyDescent="0.2">
      <c r="A50" s="527"/>
      <c r="B50" s="529"/>
      <c r="C50" s="56"/>
      <c r="D50" s="482" t="s">
        <v>167</v>
      </c>
      <c r="E50" s="482"/>
      <c r="F50" s="482"/>
      <c r="G50" s="482"/>
      <c r="H50" s="561"/>
      <c r="I50" s="562"/>
      <c r="J50" s="562"/>
      <c r="K50" s="562"/>
      <c r="L50" s="624"/>
      <c r="M50" s="582"/>
      <c r="N50" s="561"/>
      <c r="O50" s="562"/>
      <c r="P50" s="562"/>
      <c r="Q50" s="562"/>
      <c r="R50" s="624"/>
      <c r="S50" s="474"/>
      <c r="T50" s="563"/>
      <c r="U50" s="566"/>
      <c r="V50" s="566"/>
      <c r="W50" s="566"/>
      <c r="X50" s="632"/>
      <c r="Y50" s="474"/>
      <c r="Z50" s="563"/>
      <c r="AA50" s="566"/>
      <c r="AB50" s="566"/>
      <c r="AC50" s="566"/>
      <c r="AD50" s="632"/>
      <c r="AE50" s="474"/>
      <c r="AF50" s="563"/>
      <c r="AG50" s="566"/>
      <c r="AH50" s="566"/>
      <c r="AI50" s="566"/>
      <c r="AJ50" s="632"/>
      <c r="AK50" s="474"/>
      <c r="AL50" s="563"/>
      <c r="AM50" s="566"/>
      <c r="AN50" s="566"/>
      <c r="AO50" s="566"/>
      <c r="AP50" s="632"/>
      <c r="AQ50" s="587"/>
      <c r="AR50" s="471"/>
      <c r="AS50" s="423"/>
      <c r="AT50" s="471"/>
    </row>
    <row r="51" spans="1:46" ht="15" customHeight="1" x14ac:dyDescent="0.2">
      <c r="A51" s="527"/>
      <c r="B51" s="529"/>
      <c r="C51" s="45" t="s">
        <v>125</v>
      </c>
      <c r="D51" s="478" t="s">
        <v>168</v>
      </c>
      <c r="E51" s="478"/>
      <c r="F51" s="478"/>
      <c r="G51" s="478"/>
      <c r="H51" s="559"/>
      <c r="I51" s="533"/>
      <c r="J51" s="533"/>
      <c r="K51" s="533"/>
      <c r="L51" s="622"/>
      <c r="M51" s="535"/>
      <c r="N51" s="559"/>
      <c r="O51" s="533"/>
      <c r="P51" s="533"/>
      <c r="Q51" s="533"/>
      <c r="R51" s="622"/>
      <c r="S51" s="472"/>
      <c r="T51" s="531" t="s">
        <v>71</v>
      </c>
      <c r="U51" s="564"/>
      <c r="V51" s="564">
        <f>IF(T51="■",1,0)</f>
        <v>0</v>
      </c>
      <c r="W51" s="564" t="s">
        <v>61</v>
      </c>
      <c r="X51" s="631"/>
      <c r="Y51" s="472"/>
      <c r="Z51" s="531" t="s">
        <v>71</v>
      </c>
      <c r="AA51" s="564"/>
      <c r="AB51" s="564">
        <f>IF(Z51="■",1,0)</f>
        <v>0</v>
      </c>
      <c r="AC51" s="564" t="s">
        <v>61</v>
      </c>
      <c r="AD51" s="631"/>
      <c r="AE51" s="472"/>
      <c r="AF51" s="531" t="s">
        <v>71</v>
      </c>
      <c r="AG51" s="564"/>
      <c r="AH51" s="564">
        <f>IF(AF51="■",1,0)</f>
        <v>0</v>
      </c>
      <c r="AI51" s="564" t="s">
        <v>61</v>
      </c>
      <c r="AJ51" s="631"/>
      <c r="AK51" s="472"/>
      <c r="AL51" s="531" t="s">
        <v>71</v>
      </c>
      <c r="AM51" s="564"/>
      <c r="AN51" s="564">
        <f>IF(AL51="■",1,0)</f>
        <v>0</v>
      </c>
      <c r="AO51" s="564" t="s">
        <v>61</v>
      </c>
      <c r="AP51" s="631"/>
      <c r="AQ51" s="585"/>
      <c r="AR51" s="471"/>
      <c r="AS51" s="423"/>
      <c r="AT51" s="471"/>
    </row>
    <row r="52" spans="1:46" ht="28.5" customHeight="1" x14ac:dyDescent="0.2">
      <c r="A52" s="527"/>
      <c r="B52" s="529"/>
      <c r="C52" s="56"/>
      <c r="D52" s="482" t="s">
        <v>169</v>
      </c>
      <c r="E52" s="482"/>
      <c r="F52" s="482"/>
      <c r="G52" s="482"/>
      <c r="H52" s="561"/>
      <c r="I52" s="562"/>
      <c r="J52" s="562"/>
      <c r="K52" s="562"/>
      <c r="L52" s="624"/>
      <c r="M52" s="582"/>
      <c r="N52" s="561"/>
      <c r="O52" s="562"/>
      <c r="P52" s="562"/>
      <c r="Q52" s="562"/>
      <c r="R52" s="624"/>
      <c r="S52" s="474"/>
      <c r="T52" s="563"/>
      <c r="U52" s="566"/>
      <c r="V52" s="566"/>
      <c r="W52" s="566"/>
      <c r="X52" s="632"/>
      <c r="Y52" s="474"/>
      <c r="Z52" s="563"/>
      <c r="AA52" s="566"/>
      <c r="AB52" s="566"/>
      <c r="AC52" s="566"/>
      <c r="AD52" s="632"/>
      <c r="AE52" s="474"/>
      <c r="AF52" s="563"/>
      <c r="AG52" s="566"/>
      <c r="AH52" s="566"/>
      <c r="AI52" s="566"/>
      <c r="AJ52" s="632"/>
      <c r="AK52" s="474"/>
      <c r="AL52" s="563"/>
      <c r="AM52" s="566"/>
      <c r="AN52" s="566"/>
      <c r="AO52" s="566"/>
      <c r="AP52" s="632"/>
      <c r="AQ52" s="587"/>
      <c r="AR52" s="471"/>
      <c r="AS52" s="423"/>
      <c r="AT52" s="471"/>
    </row>
    <row r="53" spans="1:46" ht="15" customHeight="1" x14ac:dyDescent="0.2">
      <c r="A53" s="527"/>
      <c r="B53" s="529"/>
      <c r="C53" s="45" t="s">
        <v>129</v>
      </c>
      <c r="D53" s="478" t="s">
        <v>137</v>
      </c>
      <c r="E53" s="478"/>
      <c r="F53" s="478"/>
      <c r="G53" s="478"/>
      <c r="H53" s="619"/>
      <c r="I53" s="533"/>
      <c r="J53" s="533"/>
      <c r="K53" s="671"/>
      <c r="L53" s="622"/>
      <c r="M53" s="627"/>
      <c r="N53" s="677"/>
      <c r="O53" s="625"/>
      <c r="P53" s="625"/>
      <c r="Q53" s="671"/>
      <c r="R53" s="654"/>
      <c r="S53" s="629"/>
      <c r="T53" s="635" t="s">
        <v>71</v>
      </c>
      <c r="U53" s="564"/>
      <c r="V53" s="564">
        <f>IF(T53="■",1,0)</f>
        <v>0</v>
      </c>
      <c r="W53" s="667" t="s">
        <v>61</v>
      </c>
      <c r="X53" s="631"/>
      <c r="Y53" s="629"/>
      <c r="Z53" s="679" t="s">
        <v>71</v>
      </c>
      <c r="AA53" s="633"/>
      <c r="AB53" s="633">
        <f>IF(Z53="■",1,0)</f>
        <v>0</v>
      </c>
      <c r="AC53" s="667" t="s">
        <v>61</v>
      </c>
      <c r="AD53" s="669"/>
      <c r="AE53" s="629"/>
      <c r="AF53" s="635" t="s">
        <v>71</v>
      </c>
      <c r="AG53" s="564"/>
      <c r="AH53" s="564">
        <f>IF(AF53="■",1,0)</f>
        <v>0</v>
      </c>
      <c r="AI53" s="667" t="s">
        <v>61</v>
      </c>
      <c r="AJ53" s="631"/>
      <c r="AK53" s="629"/>
      <c r="AL53" s="679" t="s">
        <v>71</v>
      </c>
      <c r="AM53" s="633"/>
      <c r="AN53" s="633">
        <f>IF(AL53="■",1,0)</f>
        <v>0</v>
      </c>
      <c r="AO53" s="667" t="s">
        <v>61</v>
      </c>
      <c r="AP53" s="669"/>
      <c r="AQ53" s="723"/>
      <c r="AR53" s="471"/>
      <c r="AS53" s="423"/>
      <c r="AT53" s="471"/>
    </row>
    <row r="54" spans="1:46" ht="28.5" customHeight="1" x14ac:dyDescent="0.2">
      <c r="A54" s="527"/>
      <c r="B54" s="529"/>
      <c r="C54" s="72"/>
      <c r="D54" s="484" t="s">
        <v>361</v>
      </c>
      <c r="E54" s="484"/>
      <c r="F54" s="484"/>
      <c r="G54" s="485"/>
      <c r="H54" s="705"/>
      <c r="I54" s="534"/>
      <c r="J54" s="534"/>
      <c r="K54" s="693"/>
      <c r="L54" s="623"/>
      <c r="M54" s="706"/>
      <c r="N54" s="707"/>
      <c r="O54" s="691"/>
      <c r="P54" s="691"/>
      <c r="Q54" s="693"/>
      <c r="R54" s="704"/>
      <c r="S54" s="649"/>
      <c r="T54" s="712"/>
      <c r="U54" s="565"/>
      <c r="V54" s="565"/>
      <c r="W54" s="720"/>
      <c r="X54" s="653"/>
      <c r="Y54" s="649"/>
      <c r="Z54" s="721"/>
      <c r="AA54" s="713"/>
      <c r="AB54" s="713"/>
      <c r="AC54" s="720"/>
      <c r="AD54" s="722"/>
      <c r="AE54" s="649"/>
      <c r="AF54" s="712"/>
      <c r="AG54" s="565"/>
      <c r="AH54" s="565"/>
      <c r="AI54" s="720"/>
      <c r="AJ54" s="653"/>
      <c r="AK54" s="649"/>
      <c r="AL54" s="721"/>
      <c r="AM54" s="713"/>
      <c r="AN54" s="713"/>
      <c r="AO54" s="720"/>
      <c r="AP54" s="722"/>
      <c r="AQ54" s="725"/>
      <c r="AR54" s="471"/>
      <c r="AS54" s="423"/>
      <c r="AT54" s="471"/>
    </row>
    <row r="55" spans="1:46" s="158" customFormat="1" ht="21" customHeight="1" x14ac:dyDescent="0.2">
      <c r="A55" s="527"/>
      <c r="B55" s="529"/>
      <c r="C55" s="156"/>
      <c r="D55" s="554" t="s">
        <v>404</v>
      </c>
      <c r="E55" s="554"/>
      <c r="F55" s="554"/>
      <c r="G55" s="554"/>
      <c r="H55" s="312"/>
      <c r="I55" s="313"/>
      <c r="J55" s="314"/>
      <c r="K55" s="314"/>
      <c r="L55" s="315"/>
      <c r="M55" s="316"/>
      <c r="N55" s="312"/>
      <c r="O55" s="313"/>
      <c r="P55" s="314"/>
      <c r="Q55" s="314"/>
      <c r="R55" s="315"/>
      <c r="S55" s="188"/>
      <c r="T55" s="250" t="s">
        <v>71</v>
      </c>
      <c r="U55" s="255"/>
      <c r="V55" s="172">
        <f>IF(T55="■",1,0)</f>
        <v>0</v>
      </c>
      <c r="W55" s="172" t="s">
        <v>61</v>
      </c>
      <c r="X55" s="187"/>
      <c r="Y55" s="188"/>
      <c r="Z55" s="250" t="s">
        <v>71</v>
      </c>
      <c r="AA55" s="255"/>
      <c r="AB55" s="172">
        <f>IF(Z55="■",1,0)</f>
        <v>0</v>
      </c>
      <c r="AC55" s="172" t="s">
        <v>61</v>
      </c>
      <c r="AD55" s="187"/>
      <c r="AE55" s="188"/>
      <c r="AF55" s="250" t="s">
        <v>71</v>
      </c>
      <c r="AG55" s="255"/>
      <c r="AH55" s="172">
        <f>IF(AF55="■",1,0)</f>
        <v>0</v>
      </c>
      <c r="AI55" s="172" t="s">
        <v>61</v>
      </c>
      <c r="AJ55" s="187"/>
      <c r="AK55" s="188"/>
      <c r="AL55" s="250" t="s">
        <v>71</v>
      </c>
      <c r="AM55" s="255"/>
      <c r="AN55" s="172">
        <f>IF(AL55="■",1,0)</f>
        <v>0</v>
      </c>
      <c r="AO55" s="172" t="s">
        <v>61</v>
      </c>
      <c r="AP55" s="187"/>
      <c r="AQ55" s="185"/>
      <c r="AR55" s="471"/>
      <c r="AS55" s="424"/>
      <c r="AT55" s="471"/>
    </row>
    <row r="56" spans="1:46" ht="15" customHeight="1" x14ac:dyDescent="0.2">
      <c r="A56" s="527"/>
      <c r="B56" s="529"/>
      <c r="C56" s="45" t="s">
        <v>58</v>
      </c>
      <c r="D56" s="478" t="s">
        <v>170</v>
      </c>
      <c r="E56" s="478"/>
      <c r="F56" s="478"/>
      <c r="G56" s="478"/>
      <c r="H56" s="559"/>
      <c r="I56" s="533"/>
      <c r="J56" s="533"/>
      <c r="K56" s="533"/>
      <c r="L56" s="622"/>
      <c r="M56" s="535"/>
      <c r="N56" s="559"/>
      <c r="O56" s="533"/>
      <c r="P56" s="533"/>
      <c r="Q56" s="533"/>
      <c r="R56" s="622"/>
      <c r="S56" s="472"/>
      <c r="T56" s="531" t="s">
        <v>71</v>
      </c>
      <c r="U56" s="564"/>
      <c r="V56" s="564">
        <f>IF(T56="■",1,0)</f>
        <v>0</v>
      </c>
      <c r="W56" s="564" t="s">
        <v>61</v>
      </c>
      <c r="X56" s="631"/>
      <c r="Y56" s="472"/>
      <c r="Z56" s="531" t="s">
        <v>71</v>
      </c>
      <c r="AA56" s="564"/>
      <c r="AB56" s="564">
        <f>IF(Z56="■",1,0)</f>
        <v>0</v>
      </c>
      <c r="AC56" s="564" t="s">
        <v>61</v>
      </c>
      <c r="AD56" s="631"/>
      <c r="AE56" s="472"/>
      <c r="AF56" s="531" t="s">
        <v>71</v>
      </c>
      <c r="AG56" s="564"/>
      <c r="AH56" s="564">
        <f>IF(AF56="■",1,0)</f>
        <v>0</v>
      </c>
      <c r="AI56" s="564" t="s">
        <v>61</v>
      </c>
      <c r="AJ56" s="631"/>
      <c r="AK56" s="472"/>
      <c r="AL56" s="531" t="s">
        <v>71</v>
      </c>
      <c r="AM56" s="564"/>
      <c r="AN56" s="564">
        <f>IF(AL56="■",1,0)</f>
        <v>0</v>
      </c>
      <c r="AO56" s="564" t="s">
        <v>61</v>
      </c>
      <c r="AP56" s="631"/>
      <c r="AQ56" s="585"/>
      <c r="AR56" s="471"/>
      <c r="AS56" s="423"/>
      <c r="AT56" s="471"/>
    </row>
    <row r="57" spans="1:46" ht="41.1" customHeight="1" x14ac:dyDescent="0.2">
      <c r="A57" s="527"/>
      <c r="B57" s="529"/>
      <c r="C57" s="56"/>
      <c r="D57" s="482" t="s">
        <v>171</v>
      </c>
      <c r="E57" s="482"/>
      <c r="F57" s="482"/>
      <c r="G57" s="482"/>
      <c r="H57" s="561"/>
      <c r="I57" s="562"/>
      <c r="J57" s="562"/>
      <c r="K57" s="562"/>
      <c r="L57" s="624"/>
      <c r="M57" s="582"/>
      <c r="N57" s="561"/>
      <c r="O57" s="562"/>
      <c r="P57" s="562"/>
      <c r="Q57" s="562"/>
      <c r="R57" s="624"/>
      <c r="S57" s="474"/>
      <c r="T57" s="563"/>
      <c r="U57" s="566"/>
      <c r="V57" s="566"/>
      <c r="W57" s="566"/>
      <c r="X57" s="632"/>
      <c r="Y57" s="474"/>
      <c r="Z57" s="563"/>
      <c r="AA57" s="566"/>
      <c r="AB57" s="566"/>
      <c r="AC57" s="566"/>
      <c r="AD57" s="632"/>
      <c r="AE57" s="474"/>
      <c r="AF57" s="563"/>
      <c r="AG57" s="566"/>
      <c r="AH57" s="566"/>
      <c r="AI57" s="566"/>
      <c r="AJ57" s="632"/>
      <c r="AK57" s="474"/>
      <c r="AL57" s="563"/>
      <c r="AM57" s="566"/>
      <c r="AN57" s="566"/>
      <c r="AO57" s="566"/>
      <c r="AP57" s="632"/>
      <c r="AQ57" s="587"/>
      <c r="AR57" s="471"/>
      <c r="AS57" s="423"/>
      <c r="AT57" s="471"/>
    </row>
    <row r="58" spans="1:46" ht="15" customHeight="1" x14ac:dyDescent="0.2">
      <c r="A58" s="527"/>
      <c r="B58" s="529"/>
      <c r="C58" s="45" t="s">
        <v>151</v>
      </c>
      <c r="D58" s="478" t="s">
        <v>172</v>
      </c>
      <c r="E58" s="478"/>
      <c r="F58" s="478"/>
      <c r="G58" s="478"/>
      <c r="H58" s="323"/>
      <c r="I58" s="293"/>
      <c r="J58" s="293"/>
      <c r="K58" s="293"/>
      <c r="L58" s="324"/>
      <c r="M58" s="293"/>
      <c r="N58" s="325"/>
      <c r="O58" s="326"/>
      <c r="P58" s="326"/>
      <c r="Q58" s="293"/>
      <c r="R58" s="324"/>
      <c r="S58" s="69"/>
      <c r="T58" s="118"/>
      <c r="U58" s="69"/>
      <c r="V58" s="69"/>
      <c r="W58" s="69"/>
      <c r="X58" s="149"/>
      <c r="Y58" s="69"/>
      <c r="Z58" s="150"/>
      <c r="AA58" s="243"/>
      <c r="AB58" s="243"/>
      <c r="AC58" s="69"/>
      <c r="AD58" s="149"/>
      <c r="AE58" s="69"/>
      <c r="AF58" s="118"/>
      <c r="AG58" s="69"/>
      <c r="AH58" s="69"/>
      <c r="AI58" s="69"/>
      <c r="AJ58" s="149"/>
      <c r="AK58" s="69"/>
      <c r="AL58" s="150"/>
      <c r="AM58" s="243"/>
      <c r="AN58" s="243"/>
      <c r="AO58" s="69"/>
      <c r="AP58" s="149"/>
      <c r="AQ58" s="69"/>
      <c r="AR58" s="471"/>
      <c r="AS58" s="423"/>
      <c r="AT58" s="471"/>
    </row>
    <row r="59" spans="1:46" ht="21" customHeight="1" x14ac:dyDescent="0.2">
      <c r="A59" s="527"/>
      <c r="B59" s="529"/>
      <c r="C59" s="72"/>
      <c r="D59" s="484" t="s">
        <v>173</v>
      </c>
      <c r="E59" s="484"/>
      <c r="F59" s="484"/>
      <c r="G59" s="484"/>
      <c r="H59" s="148" t="s">
        <v>71</v>
      </c>
      <c r="I59" s="147">
        <f>IF(H59="■",1,0)</f>
        <v>0</v>
      </c>
      <c r="J59" s="147"/>
      <c r="K59" s="151" t="s">
        <v>66</v>
      </c>
      <c r="L59" s="141" t="s">
        <v>71</v>
      </c>
      <c r="M59" s="152">
        <f>IF(L59="■",1,0)</f>
        <v>0</v>
      </c>
      <c r="N59" s="153" t="s">
        <v>71</v>
      </c>
      <c r="O59" s="147">
        <f>IF(N59="■",1,0)</f>
        <v>0</v>
      </c>
      <c r="P59" s="154"/>
      <c r="Q59" s="151" t="s">
        <v>66</v>
      </c>
      <c r="R59" s="141" t="s">
        <v>71</v>
      </c>
      <c r="S59" s="152">
        <f>IF(R59="■",1,0)</f>
        <v>0</v>
      </c>
      <c r="T59" s="148" t="s">
        <v>71</v>
      </c>
      <c r="U59" s="147">
        <f>IF(T59="■",1,0)</f>
        <v>0</v>
      </c>
      <c r="V59" s="147"/>
      <c r="W59" s="151" t="s">
        <v>66</v>
      </c>
      <c r="X59" s="141" t="s">
        <v>71</v>
      </c>
      <c r="Y59" s="152">
        <f>IF(X59="■",1,0)</f>
        <v>0</v>
      </c>
      <c r="Z59" s="153" t="s">
        <v>71</v>
      </c>
      <c r="AA59" s="147">
        <f>IF(Z59="■",1,0)</f>
        <v>0</v>
      </c>
      <c r="AB59" s="154"/>
      <c r="AC59" s="151" t="s">
        <v>66</v>
      </c>
      <c r="AD59" s="141" t="s">
        <v>71</v>
      </c>
      <c r="AE59" s="152">
        <f>IF(AD59="■",1,0)</f>
        <v>0</v>
      </c>
      <c r="AF59" s="148" t="s">
        <v>71</v>
      </c>
      <c r="AG59" s="147">
        <f>IF(AF59="■",1,0)</f>
        <v>0</v>
      </c>
      <c r="AH59" s="147"/>
      <c r="AI59" s="151" t="s">
        <v>66</v>
      </c>
      <c r="AJ59" s="141" t="s">
        <v>71</v>
      </c>
      <c r="AK59" s="152">
        <f>IF(AJ59="■",1,0)</f>
        <v>0</v>
      </c>
      <c r="AL59" s="153" t="s">
        <v>71</v>
      </c>
      <c r="AM59" s="147">
        <f>IF(AL59="■",1,0)</f>
        <v>0</v>
      </c>
      <c r="AN59" s="154"/>
      <c r="AO59" s="151" t="s">
        <v>66</v>
      </c>
      <c r="AP59" s="141" t="s">
        <v>71</v>
      </c>
      <c r="AQ59" s="399">
        <f>IF(AP59="■",1,0)</f>
        <v>0</v>
      </c>
      <c r="AR59" s="471"/>
      <c r="AS59" s="423"/>
      <c r="AT59" s="471"/>
    </row>
    <row r="60" spans="1:46" s="158" customFormat="1" ht="20.399999999999999" customHeight="1" x14ac:dyDescent="0.2">
      <c r="A60" s="527"/>
      <c r="B60" s="529"/>
      <c r="C60" s="156"/>
      <c r="D60" s="554" t="s">
        <v>499</v>
      </c>
      <c r="E60" s="554"/>
      <c r="F60" s="554"/>
      <c r="G60" s="554"/>
      <c r="H60" s="312"/>
      <c r="I60" s="313"/>
      <c r="J60" s="314"/>
      <c r="K60" s="314"/>
      <c r="L60" s="315"/>
      <c r="M60" s="316"/>
      <c r="N60" s="312"/>
      <c r="O60" s="313"/>
      <c r="P60" s="314"/>
      <c r="Q60" s="314"/>
      <c r="R60" s="315"/>
      <c r="S60" s="188"/>
      <c r="T60" s="250" t="s">
        <v>71</v>
      </c>
      <c r="U60" s="255"/>
      <c r="V60" s="172">
        <f>IF(T60="■",1,0)</f>
        <v>0</v>
      </c>
      <c r="W60" s="172" t="s">
        <v>61</v>
      </c>
      <c r="X60" s="187"/>
      <c r="Y60" s="188"/>
      <c r="Z60" s="250" t="s">
        <v>71</v>
      </c>
      <c r="AA60" s="255"/>
      <c r="AB60" s="172">
        <f>IF(Z60="■",1,0)</f>
        <v>0</v>
      </c>
      <c r="AC60" s="172" t="s">
        <v>61</v>
      </c>
      <c r="AD60" s="187"/>
      <c r="AE60" s="188"/>
      <c r="AF60" s="250" t="s">
        <v>71</v>
      </c>
      <c r="AG60" s="255"/>
      <c r="AH60" s="172">
        <f>IF(AF60="■",1,0)</f>
        <v>0</v>
      </c>
      <c r="AI60" s="172" t="s">
        <v>61</v>
      </c>
      <c r="AJ60" s="187"/>
      <c r="AK60" s="188"/>
      <c r="AL60" s="250" t="s">
        <v>71</v>
      </c>
      <c r="AM60" s="255"/>
      <c r="AN60" s="172">
        <f>IF(AL60="■",1,0)</f>
        <v>0</v>
      </c>
      <c r="AO60" s="172" t="s">
        <v>61</v>
      </c>
      <c r="AP60" s="187"/>
      <c r="AQ60" s="185"/>
      <c r="AR60" s="471"/>
      <c r="AS60" s="424"/>
      <c r="AT60" s="471"/>
    </row>
    <row r="61" spans="1:46" s="158" customFormat="1" ht="15" customHeight="1" x14ac:dyDescent="0.2">
      <c r="A61" s="527"/>
      <c r="B61" s="529"/>
      <c r="C61" s="155" t="s">
        <v>155</v>
      </c>
      <c r="D61" s="621" t="s">
        <v>370</v>
      </c>
      <c r="E61" s="621"/>
      <c r="F61" s="621"/>
      <c r="G61" s="621"/>
      <c r="H61" s="619"/>
      <c r="I61" s="625"/>
      <c r="J61" s="625"/>
      <c r="K61" s="671"/>
      <c r="L61" s="654"/>
      <c r="M61" s="627"/>
      <c r="N61" s="677"/>
      <c r="O61" s="625"/>
      <c r="P61" s="625"/>
      <c r="Q61" s="671"/>
      <c r="R61" s="654"/>
      <c r="S61" s="629"/>
      <c r="T61" s="635" t="s">
        <v>71</v>
      </c>
      <c r="U61" s="633"/>
      <c r="V61" s="633">
        <f>IF(T61="■",1,0)</f>
        <v>0</v>
      </c>
      <c r="W61" s="667" t="s">
        <v>61</v>
      </c>
      <c r="X61" s="669"/>
      <c r="Y61" s="629"/>
      <c r="Z61" s="679" t="s">
        <v>71</v>
      </c>
      <c r="AA61" s="633"/>
      <c r="AB61" s="633">
        <f>IF(Z61="■",1,0)</f>
        <v>0</v>
      </c>
      <c r="AC61" s="667" t="s">
        <v>61</v>
      </c>
      <c r="AD61" s="669"/>
      <c r="AE61" s="629"/>
      <c r="AF61" s="635" t="s">
        <v>71</v>
      </c>
      <c r="AG61" s="633"/>
      <c r="AH61" s="633">
        <f>IF(AF61="■",1,0)</f>
        <v>0</v>
      </c>
      <c r="AI61" s="667" t="s">
        <v>61</v>
      </c>
      <c r="AJ61" s="669"/>
      <c r="AK61" s="629"/>
      <c r="AL61" s="679" t="s">
        <v>71</v>
      </c>
      <c r="AM61" s="633"/>
      <c r="AN61" s="633">
        <f>IF(AL61="■",1,0)</f>
        <v>0</v>
      </c>
      <c r="AO61" s="667" t="s">
        <v>61</v>
      </c>
      <c r="AP61" s="669"/>
      <c r="AQ61" s="723"/>
      <c r="AR61" s="617"/>
      <c r="AS61" s="424"/>
      <c r="AT61" s="617"/>
    </row>
    <row r="62" spans="1:46" s="158" customFormat="1" ht="15" customHeight="1" x14ac:dyDescent="0.2">
      <c r="A62" s="527"/>
      <c r="B62" s="529"/>
      <c r="C62" s="156"/>
      <c r="D62" s="554" t="s">
        <v>371</v>
      </c>
      <c r="E62" s="554"/>
      <c r="F62" s="554"/>
      <c r="G62" s="554"/>
      <c r="H62" s="620"/>
      <c r="I62" s="626"/>
      <c r="J62" s="626"/>
      <c r="K62" s="672"/>
      <c r="L62" s="655"/>
      <c r="M62" s="628"/>
      <c r="N62" s="678"/>
      <c r="O62" s="626"/>
      <c r="P62" s="626"/>
      <c r="Q62" s="672"/>
      <c r="R62" s="655"/>
      <c r="S62" s="630"/>
      <c r="T62" s="636"/>
      <c r="U62" s="634"/>
      <c r="V62" s="634"/>
      <c r="W62" s="668"/>
      <c r="X62" s="670"/>
      <c r="Y62" s="630"/>
      <c r="Z62" s="680"/>
      <c r="AA62" s="634"/>
      <c r="AB62" s="634"/>
      <c r="AC62" s="668"/>
      <c r="AD62" s="670"/>
      <c r="AE62" s="630"/>
      <c r="AF62" s="636"/>
      <c r="AG62" s="634"/>
      <c r="AH62" s="634"/>
      <c r="AI62" s="668"/>
      <c r="AJ62" s="670"/>
      <c r="AK62" s="630"/>
      <c r="AL62" s="680"/>
      <c r="AM62" s="634"/>
      <c r="AN62" s="634"/>
      <c r="AO62" s="668"/>
      <c r="AP62" s="670"/>
      <c r="AQ62" s="724"/>
      <c r="AR62" s="617"/>
      <c r="AS62" s="424"/>
      <c r="AT62" s="617"/>
    </row>
    <row r="63" spans="1:46" s="158" customFormat="1" ht="15" customHeight="1" x14ac:dyDescent="0.2">
      <c r="A63" s="527"/>
      <c r="B63" s="529"/>
      <c r="C63" s="155" t="s">
        <v>195</v>
      </c>
      <c r="D63" s="621" t="s">
        <v>381</v>
      </c>
      <c r="E63" s="621"/>
      <c r="F63" s="621"/>
      <c r="G63" s="621"/>
      <c r="H63" s="677"/>
      <c r="I63" s="625"/>
      <c r="J63" s="625"/>
      <c r="K63" s="671"/>
      <c r="L63" s="654"/>
      <c r="M63" s="627"/>
      <c r="N63" s="677"/>
      <c r="O63" s="625"/>
      <c r="P63" s="625"/>
      <c r="Q63" s="671"/>
      <c r="R63" s="654"/>
      <c r="S63" s="629"/>
      <c r="T63" s="679" t="s">
        <v>71</v>
      </c>
      <c r="U63" s="633"/>
      <c r="V63" s="633">
        <f>IF(T63="■",1,0)</f>
        <v>0</v>
      </c>
      <c r="W63" s="667" t="s">
        <v>61</v>
      </c>
      <c r="X63" s="669"/>
      <c r="Y63" s="629"/>
      <c r="Z63" s="679" t="s">
        <v>71</v>
      </c>
      <c r="AA63" s="633"/>
      <c r="AB63" s="633">
        <f>IF(Z63="■",1,0)</f>
        <v>0</v>
      </c>
      <c r="AC63" s="667" t="s">
        <v>61</v>
      </c>
      <c r="AD63" s="669"/>
      <c r="AE63" s="629"/>
      <c r="AF63" s="635" t="s">
        <v>71</v>
      </c>
      <c r="AG63" s="633">
        <f t="shared" ref="AG63:AG64" si="13">IF(AF63="■",1,0)</f>
        <v>0</v>
      </c>
      <c r="AH63" s="633"/>
      <c r="AI63" s="667" t="s">
        <v>66</v>
      </c>
      <c r="AJ63" s="726" t="s">
        <v>71</v>
      </c>
      <c r="AK63" s="629">
        <f t="shared" ref="AK63:AK64" si="14">IF(AJ63="■",1,0)</f>
        <v>0</v>
      </c>
      <c r="AL63" s="679" t="s">
        <v>71</v>
      </c>
      <c r="AM63" s="633"/>
      <c r="AN63" s="633">
        <f>IF(AL63="■",1,0)</f>
        <v>0</v>
      </c>
      <c r="AO63" s="667" t="s">
        <v>61</v>
      </c>
      <c r="AP63" s="669"/>
      <c r="AQ63" s="723"/>
      <c r="AR63" s="617"/>
      <c r="AS63" s="424"/>
      <c r="AT63" s="617"/>
    </row>
    <row r="64" spans="1:46" s="158" customFormat="1" ht="15" customHeight="1" x14ac:dyDescent="0.2">
      <c r="A64" s="527"/>
      <c r="B64" s="529"/>
      <c r="C64" s="156"/>
      <c r="D64" s="554" t="s">
        <v>382</v>
      </c>
      <c r="E64" s="554"/>
      <c r="F64" s="554"/>
      <c r="G64" s="554"/>
      <c r="H64" s="678"/>
      <c r="I64" s="626"/>
      <c r="J64" s="626"/>
      <c r="K64" s="672"/>
      <c r="L64" s="655"/>
      <c r="M64" s="628"/>
      <c r="N64" s="678"/>
      <c r="O64" s="626"/>
      <c r="P64" s="626"/>
      <c r="Q64" s="672"/>
      <c r="R64" s="655"/>
      <c r="S64" s="630"/>
      <c r="T64" s="680"/>
      <c r="U64" s="634"/>
      <c r="V64" s="634"/>
      <c r="W64" s="668"/>
      <c r="X64" s="670"/>
      <c r="Y64" s="630"/>
      <c r="Z64" s="680"/>
      <c r="AA64" s="634"/>
      <c r="AB64" s="634"/>
      <c r="AC64" s="668"/>
      <c r="AD64" s="670"/>
      <c r="AE64" s="630"/>
      <c r="AF64" s="636"/>
      <c r="AG64" s="634">
        <f t="shared" si="13"/>
        <v>0</v>
      </c>
      <c r="AH64" s="634"/>
      <c r="AI64" s="668"/>
      <c r="AJ64" s="727"/>
      <c r="AK64" s="630">
        <f t="shared" si="14"/>
        <v>0</v>
      </c>
      <c r="AL64" s="680"/>
      <c r="AM64" s="634"/>
      <c r="AN64" s="634"/>
      <c r="AO64" s="668"/>
      <c r="AP64" s="670"/>
      <c r="AQ64" s="724"/>
      <c r="AR64" s="617"/>
      <c r="AS64" s="424"/>
      <c r="AT64" s="617"/>
    </row>
    <row r="65" spans="1:50" s="158" customFormat="1" ht="15" customHeight="1" x14ac:dyDescent="0.2">
      <c r="A65" s="527">
        <v>6</v>
      </c>
      <c r="B65" s="529" t="s">
        <v>174</v>
      </c>
      <c r="C65" s="155" t="s">
        <v>38</v>
      </c>
      <c r="D65" s="621" t="s">
        <v>175</v>
      </c>
      <c r="E65" s="621"/>
      <c r="F65" s="621"/>
      <c r="G65" s="621"/>
      <c r="H65" s="665"/>
      <c r="I65" s="661"/>
      <c r="J65" s="661"/>
      <c r="K65" s="656"/>
      <c r="L65" s="673"/>
      <c r="M65" s="675"/>
      <c r="N65" s="665"/>
      <c r="O65" s="661"/>
      <c r="P65" s="661"/>
      <c r="Q65" s="656"/>
      <c r="R65" s="663"/>
      <c r="S65" s="629"/>
      <c r="T65" s="645"/>
      <c r="U65" s="637"/>
      <c r="V65" s="637"/>
      <c r="W65" s="639"/>
      <c r="X65" s="641"/>
      <c r="Y65" s="643"/>
      <c r="Z65" s="645"/>
      <c r="AA65" s="637"/>
      <c r="AB65" s="637"/>
      <c r="AC65" s="639"/>
      <c r="AD65" s="647"/>
      <c r="AE65" s="629"/>
      <c r="AF65" s="645"/>
      <c r="AG65" s="637"/>
      <c r="AH65" s="637"/>
      <c r="AI65" s="639"/>
      <c r="AJ65" s="641"/>
      <c r="AK65" s="643"/>
      <c r="AL65" s="645"/>
      <c r="AM65" s="637"/>
      <c r="AN65" s="637"/>
      <c r="AO65" s="639"/>
      <c r="AP65" s="647"/>
      <c r="AQ65" s="723"/>
      <c r="AR65" s="617"/>
      <c r="AS65" s="424"/>
      <c r="AT65" s="617"/>
    </row>
    <row r="66" spans="1:50" s="158" customFormat="1" ht="195.6" customHeight="1" x14ac:dyDescent="0.2">
      <c r="A66" s="527"/>
      <c r="B66" s="529"/>
      <c r="C66" s="183"/>
      <c r="D66" s="480" t="s">
        <v>460</v>
      </c>
      <c r="E66" s="480"/>
      <c r="F66" s="480"/>
      <c r="G66" s="480"/>
      <c r="H66" s="666"/>
      <c r="I66" s="662"/>
      <c r="J66" s="662"/>
      <c r="K66" s="657"/>
      <c r="L66" s="674"/>
      <c r="M66" s="676"/>
      <c r="N66" s="666"/>
      <c r="O66" s="662"/>
      <c r="P66" s="662"/>
      <c r="Q66" s="657"/>
      <c r="R66" s="664"/>
      <c r="S66" s="649"/>
      <c r="T66" s="646"/>
      <c r="U66" s="638"/>
      <c r="V66" s="638"/>
      <c r="W66" s="640"/>
      <c r="X66" s="642"/>
      <c r="Y66" s="644"/>
      <c r="Z66" s="646"/>
      <c r="AA66" s="638"/>
      <c r="AB66" s="638"/>
      <c r="AC66" s="640"/>
      <c r="AD66" s="648"/>
      <c r="AE66" s="649"/>
      <c r="AF66" s="646"/>
      <c r="AG66" s="638"/>
      <c r="AH66" s="638"/>
      <c r="AI66" s="640"/>
      <c r="AJ66" s="642"/>
      <c r="AK66" s="644"/>
      <c r="AL66" s="646"/>
      <c r="AM66" s="638"/>
      <c r="AN66" s="638"/>
      <c r="AO66" s="640"/>
      <c r="AP66" s="648"/>
      <c r="AQ66" s="725"/>
      <c r="AR66" s="617"/>
      <c r="AS66" s="424"/>
      <c r="AT66" s="617"/>
    </row>
    <row r="67" spans="1:50" s="158" customFormat="1" ht="19.95" customHeight="1" x14ac:dyDescent="0.2">
      <c r="A67" s="527"/>
      <c r="B67" s="529"/>
      <c r="C67" s="183"/>
      <c r="D67" s="480" t="s">
        <v>406</v>
      </c>
      <c r="E67" s="480"/>
      <c r="F67" s="480"/>
      <c r="G67" s="481"/>
      <c r="H67" s="317"/>
      <c r="I67" s="318"/>
      <c r="J67" s="318"/>
      <c r="K67" s="319"/>
      <c r="L67" s="320"/>
      <c r="M67" s="321"/>
      <c r="N67" s="317"/>
      <c r="O67" s="318"/>
      <c r="P67" s="318"/>
      <c r="Q67" s="319"/>
      <c r="R67" s="320"/>
      <c r="S67" s="170"/>
      <c r="T67" s="253" t="s">
        <v>71</v>
      </c>
      <c r="U67" s="171"/>
      <c r="V67" s="171">
        <f>IF(T67="■",1,0)</f>
        <v>0</v>
      </c>
      <c r="W67" s="257" t="s">
        <v>62</v>
      </c>
      <c r="X67" s="184"/>
      <c r="Y67" s="170"/>
      <c r="Z67" s="253" t="s">
        <v>71</v>
      </c>
      <c r="AA67" s="171"/>
      <c r="AB67" s="171">
        <f>IF(Z67="■",1,0)</f>
        <v>0</v>
      </c>
      <c r="AC67" s="257" t="s">
        <v>62</v>
      </c>
      <c r="AD67" s="184"/>
      <c r="AE67" s="170"/>
      <c r="AF67" s="253" t="s">
        <v>71</v>
      </c>
      <c r="AG67" s="171">
        <f>IF(AF67="■",1,0)</f>
        <v>0</v>
      </c>
      <c r="AH67" s="171"/>
      <c r="AI67" s="257" t="s">
        <v>119</v>
      </c>
      <c r="AJ67" s="189" t="s">
        <v>71</v>
      </c>
      <c r="AK67" s="170">
        <f>IF(AJ67="■",1,0)</f>
        <v>0</v>
      </c>
      <c r="AL67" s="253" t="s">
        <v>71</v>
      </c>
      <c r="AM67" s="171"/>
      <c r="AN67" s="171">
        <f>IF(AL67="■",1,0)</f>
        <v>0</v>
      </c>
      <c r="AO67" s="257" t="s">
        <v>62</v>
      </c>
      <c r="AP67" s="184"/>
      <c r="AQ67" s="400"/>
      <c r="AR67" s="617"/>
      <c r="AS67" s="424"/>
      <c r="AT67" s="617"/>
    </row>
    <row r="68" spans="1:50" s="158" customFormat="1" ht="19.95" customHeight="1" x14ac:dyDescent="0.2">
      <c r="A68" s="527"/>
      <c r="B68" s="529"/>
      <c r="C68" s="185"/>
      <c r="D68" s="554" t="s">
        <v>407</v>
      </c>
      <c r="E68" s="554"/>
      <c r="F68" s="554"/>
      <c r="G68" s="554"/>
      <c r="H68" s="317"/>
      <c r="I68" s="318"/>
      <c r="J68" s="318"/>
      <c r="K68" s="319"/>
      <c r="L68" s="322"/>
      <c r="M68" s="321"/>
      <c r="N68" s="317"/>
      <c r="O68" s="318"/>
      <c r="P68" s="318"/>
      <c r="Q68" s="319"/>
      <c r="R68" s="320"/>
      <c r="S68" s="170"/>
      <c r="T68" s="253" t="s">
        <v>71</v>
      </c>
      <c r="U68" s="171"/>
      <c r="V68" s="171">
        <f>IF(T68="■",1,0)</f>
        <v>0</v>
      </c>
      <c r="W68" s="257" t="s">
        <v>62</v>
      </c>
      <c r="X68" s="251"/>
      <c r="Y68" s="170"/>
      <c r="Z68" s="253" t="s">
        <v>71</v>
      </c>
      <c r="AA68" s="171"/>
      <c r="AB68" s="171">
        <f>IF(Z68="■",1,0)</f>
        <v>0</v>
      </c>
      <c r="AC68" s="257" t="s">
        <v>62</v>
      </c>
      <c r="AD68" s="184"/>
      <c r="AE68" s="170"/>
      <c r="AF68" s="253" t="s">
        <v>71</v>
      </c>
      <c r="AG68" s="171"/>
      <c r="AH68" s="171">
        <f>IF(AF68="■",1,0)</f>
        <v>0</v>
      </c>
      <c r="AI68" s="257" t="s">
        <v>62</v>
      </c>
      <c r="AJ68" s="251"/>
      <c r="AK68" s="170"/>
      <c r="AL68" s="253" t="s">
        <v>71</v>
      </c>
      <c r="AM68" s="171"/>
      <c r="AN68" s="171">
        <f>IF(AL68="■",1,0)</f>
        <v>0</v>
      </c>
      <c r="AO68" s="257" t="s">
        <v>62</v>
      </c>
      <c r="AP68" s="184"/>
      <c r="AQ68" s="400"/>
      <c r="AR68" s="617"/>
      <c r="AS68" s="424"/>
      <c r="AT68" s="617"/>
    </row>
    <row r="69" spans="1:50" ht="15" customHeight="1" x14ac:dyDescent="0.2">
      <c r="A69" s="527"/>
      <c r="B69" s="529"/>
      <c r="C69" s="45" t="s">
        <v>125</v>
      </c>
      <c r="D69" s="478" t="s">
        <v>176</v>
      </c>
      <c r="E69" s="478"/>
      <c r="F69" s="478"/>
      <c r="G69" s="478"/>
      <c r="H69" s="579"/>
      <c r="I69" s="576"/>
      <c r="J69" s="533"/>
      <c r="K69" s="658"/>
      <c r="L69" s="622"/>
      <c r="M69" s="535"/>
      <c r="N69" s="579"/>
      <c r="O69" s="576"/>
      <c r="P69" s="533"/>
      <c r="Q69" s="658"/>
      <c r="R69" s="622"/>
      <c r="S69" s="472"/>
      <c r="T69" s="570" t="s">
        <v>71</v>
      </c>
      <c r="U69" s="573"/>
      <c r="V69" s="564">
        <f>IF(T69="■",1,0)</f>
        <v>0</v>
      </c>
      <c r="W69" s="650" t="s">
        <v>61</v>
      </c>
      <c r="X69" s="631"/>
      <c r="Y69" s="472"/>
      <c r="Z69" s="570" t="s">
        <v>71</v>
      </c>
      <c r="AA69" s="573"/>
      <c r="AB69" s="564">
        <f>IF(Z69="■",1,0)</f>
        <v>0</v>
      </c>
      <c r="AC69" s="650" t="s">
        <v>61</v>
      </c>
      <c r="AD69" s="631"/>
      <c r="AE69" s="472"/>
      <c r="AF69" s="531" t="s">
        <v>71</v>
      </c>
      <c r="AG69" s="564">
        <f>IF(AF69="■",1,0)</f>
        <v>0</v>
      </c>
      <c r="AH69" s="564"/>
      <c r="AI69" s="650" t="s">
        <v>66</v>
      </c>
      <c r="AJ69" s="567" t="s">
        <v>71</v>
      </c>
      <c r="AK69" s="472">
        <f>IF(AJ69="■",1,0)</f>
        <v>0</v>
      </c>
      <c r="AL69" s="570" t="s">
        <v>71</v>
      </c>
      <c r="AM69" s="573"/>
      <c r="AN69" s="564">
        <f>IF(AL69="■",1,0)</f>
        <v>0</v>
      </c>
      <c r="AO69" s="650" t="s">
        <v>61</v>
      </c>
      <c r="AP69" s="631"/>
      <c r="AQ69" s="585"/>
      <c r="AR69" s="471"/>
      <c r="AS69" s="423"/>
      <c r="AT69" s="471"/>
    </row>
    <row r="70" spans="1:50" ht="28.5" customHeight="1" x14ac:dyDescent="0.2">
      <c r="A70" s="527"/>
      <c r="B70" s="529"/>
      <c r="C70" s="74"/>
      <c r="D70" s="480" t="s">
        <v>432</v>
      </c>
      <c r="E70" s="480"/>
      <c r="F70" s="480"/>
      <c r="G70" s="480"/>
      <c r="H70" s="580"/>
      <c r="I70" s="577"/>
      <c r="J70" s="534"/>
      <c r="K70" s="659"/>
      <c r="L70" s="623"/>
      <c r="M70" s="536"/>
      <c r="N70" s="580"/>
      <c r="O70" s="577"/>
      <c r="P70" s="534"/>
      <c r="Q70" s="659"/>
      <c r="R70" s="623"/>
      <c r="S70" s="473"/>
      <c r="T70" s="571"/>
      <c r="U70" s="574"/>
      <c r="V70" s="565"/>
      <c r="W70" s="651"/>
      <c r="X70" s="653"/>
      <c r="Y70" s="473"/>
      <c r="Z70" s="571"/>
      <c r="AA70" s="574"/>
      <c r="AB70" s="565"/>
      <c r="AC70" s="651"/>
      <c r="AD70" s="653"/>
      <c r="AE70" s="473"/>
      <c r="AF70" s="532"/>
      <c r="AG70" s="565"/>
      <c r="AH70" s="565"/>
      <c r="AI70" s="651"/>
      <c r="AJ70" s="568"/>
      <c r="AK70" s="473"/>
      <c r="AL70" s="571"/>
      <c r="AM70" s="574"/>
      <c r="AN70" s="565"/>
      <c r="AO70" s="651"/>
      <c r="AP70" s="653"/>
      <c r="AQ70" s="586"/>
      <c r="AR70" s="471"/>
      <c r="AS70" s="423"/>
      <c r="AT70" s="471"/>
      <c r="AU70" s="711"/>
      <c r="AV70" s="711"/>
      <c r="AW70" s="711"/>
      <c r="AX70" s="711"/>
    </row>
    <row r="71" spans="1:50" ht="28.5" customHeight="1" x14ac:dyDescent="0.2">
      <c r="A71" s="527"/>
      <c r="B71" s="529"/>
      <c r="C71" s="73"/>
      <c r="D71" s="482" t="s">
        <v>177</v>
      </c>
      <c r="E71" s="482"/>
      <c r="F71" s="482"/>
      <c r="G71" s="482"/>
      <c r="H71" s="581"/>
      <c r="I71" s="578"/>
      <c r="J71" s="562"/>
      <c r="K71" s="660"/>
      <c r="L71" s="624"/>
      <c r="M71" s="582"/>
      <c r="N71" s="581"/>
      <c r="O71" s="578"/>
      <c r="P71" s="562"/>
      <c r="Q71" s="660"/>
      <c r="R71" s="624"/>
      <c r="S71" s="474"/>
      <c r="T71" s="572"/>
      <c r="U71" s="575"/>
      <c r="V71" s="566"/>
      <c r="W71" s="652"/>
      <c r="X71" s="632"/>
      <c r="Y71" s="474"/>
      <c r="Z71" s="572"/>
      <c r="AA71" s="575"/>
      <c r="AB71" s="566"/>
      <c r="AC71" s="652"/>
      <c r="AD71" s="632"/>
      <c r="AE71" s="474"/>
      <c r="AF71" s="563"/>
      <c r="AG71" s="566"/>
      <c r="AH71" s="566"/>
      <c r="AI71" s="652"/>
      <c r="AJ71" s="569"/>
      <c r="AK71" s="474"/>
      <c r="AL71" s="572"/>
      <c r="AM71" s="575"/>
      <c r="AN71" s="566"/>
      <c r="AO71" s="652"/>
      <c r="AP71" s="632"/>
      <c r="AQ71" s="587"/>
      <c r="AR71" s="471"/>
      <c r="AS71" s="423"/>
      <c r="AT71" s="471"/>
    </row>
    <row r="72" spans="1:50" ht="15" customHeight="1" x14ac:dyDescent="0.2">
      <c r="A72" s="527"/>
      <c r="B72" s="529"/>
      <c r="C72" s="45" t="s">
        <v>129</v>
      </c>
      <c r="D72" s="478" t="s">
        <v>178</v>
      </c>
      <c r="E72" s="478"/>
      <c r="F72" s="478"/>
      <c r="G72" s="478"/>
      <c r="H72" s="559"/>
      <c r="I72" s="533"/>
      <c r="J72" s="533"/>
      <c r="K72" s="533"/>
      <c r="L72" s="622"/>
      <c r="M72" s="535"/>
      <c r="N72" s="559"/>
      <c r="O72" s="533"/>
      <c r="P72" s="533"/>
      <c r="Q72" s="533"/>
      <c r="R72" s="622"/>
      <c r="S72" s="472"/>
      <c r="T72" s="531" t="s">
        <v>71</v>
      </c>
      <c r="U72" s="564"/>
      <c r="V72" s="564">
        <f>IF(T72="■",1,0)</f>
        <v>0</v>
      </c>
      <c r="W72" s="564" t="s">
        <v>61</v>
      </c>
      <c r="X72" s="631"/>
      <c r="Y72" s="472"/>
      <c r="Z72" s="531" t="s">
        <v>71</v>
      </c>
      <c r="AA72" s="564"/>
      <c r="AB72" s="564">
        <f>IF(Z72="■",1,0)</f>
        <v>0</v>
      </c>
      <c r="AC72" s="564" t="s">
        <v>61</v>
      </c>
      <c r="AD72" s="631"/>
      <c r="AE72" s="472"/>
      <c r="AF72" s="531" t="s">
        <v>71</v>
      </c>
      <c r="AG72" s="564">
        <f>IF(AF72="■",1,0)</f>
        <v>0</v>
      </c>
      <c r="AH72" s="564"/>
      <c r="AI72" s="564" t="s">
        <v>66</v>
      </c>
      <c r="AJ72" s="567" t="s">
        <v>71</v>
      </c>
      <c r="AK72" s="472">
        <f>IF(AJ72="■",1,0)</f>
        <v>0</v>
      </c>
      <c r="AL72" s="531" t="s">
        <v>71</v>
      </c>
      <c r="AM72" s="564"/>
      <c r="AN72" s="564">
        <f>IF(AL72="■",1,0)</f>
        <v>0</v>
      </c>
      <c r="AO72" s="564" t="s">
        <v>61</v>
      </c>
      <c r="AP72" s="631"/>
      <c r="AQ72" s="585"/>
      <c r="AR72" s="471"/>
      <c r="AS72" s="423"/>
      <c r="AT72" s="618"/>
    </row>
    <row r="73" spans="1:50" ht="28.95" customHeight="1" x14ac:dyDescent="0.2">
      <c r="A73" s="527"/>
      <c r="B73" s="529"/>
      <c r="C73" s="73"/>
      <c r="D73" s="554" t="s">
        <v>421</v>
      </c>
      <c r="E73" s="554"/>
      <c r="F73" s="554"/>
      <c r="G73" s="554"/>
      <c r="H73" s="561"/>
      <c r="I73" s="562"/>
      <c r="J73" s="562"/>
      <c r="K73" s="562"/>
      <c r="L73" s="624"/>
      <c r="M73" s="582"/>
      <c r="N73" s="561"/>
      <c r="O73" s="562"/>
      <c r="P73" s="562"/>
      <c r="Q73" s="562"/>
      <c r="R73" s="624"/>
      <c r="S73" s="474"/>
      <c r="T73" s="563"/>
      <c r="U73" s="566"/>
      <c r="V73" s="566"/>
      <c r="W73" s="566"/>
      <c r="X73" s="632"/>
      <c r="Y73" s="474"/>
      <c r="Z73" s="563"/>
      <c r="AA73" s="566"/>
      <c r="AB73" s="566"/>
      <c r="AC73" s="566"/>
      <c r="AD73" s="632"/>
      <c r="AE73" s="474"/>
      <c r="AF73" s="563"/>
      <c r="AG73" s="566"/>
      <c r="AH73" s="566"/>
      <c r="AI73" s="566"/>
      <c r="AJ73" s="569"/>
      <c r="AK73" s="474"/>
      <c r="AL73" s="563"/>
      <c r="AM73" s="566"/>
      <c r="AN73" s="566"/>
      <c r="AO73" s="566"/>
      <c r="AP73" s="632"/>
      <c r="AQ73" s="587"/>
      <c r="AR73" s="471"/>
      <c r="AS73" s="423"/>
      <c r="AT73" s="618"/>
    </row>
    <row r="74" spans="1:50" ht="15" customHeight="1" x14ac:dyDescent="0.2">
      <c r="A74" s="527"/>
      <c r="B74" s="529"/>
      <c r="C74" s="45" t="s">
        <v>58</v>
      </c>
      <c r="D74" s="478" t="s">
        <v>179</v>
      </c>
      <c r="E74" s="478"/>
      <c r="F74" s="478"/>
      <c r="G74" s="478"/>
      <c r="H74" s="559"/>
      <c r="I74" s="533"/>
      <c r="J74" s="533"/>
      <c r="K74" s="533"/>
      <c r="L74" s="622"/>
      <c r="M74" s="535"/>
      <c r="N74" s="559"/>
      <c r="O74" s="533"/>
      <c r="P74" s="533"/>
      <c r="Q74" s="533"/>
      <c r="R74" s="622"/>
      <c r="S74" s="472"/>
      <c r="T74" s="531" t="s">
        <v>71</v>
      </c>
      <c r="U74" s="564"/>
      <c r="V74" s="564">
        <f>IF(T74="■",1,0)</f>
        <v>0</v>
      </c>
      <c r="W74" s="564" t="s">
        <v>61</v>
      </c>
      <c r="X74" s="631"/>
      <c r="Y74" s="472"/>
      <c r="Z74" s="531" t="s">
        <v>71</v>
      </c>
      <c r="AA74" s="564"/>
      <c r="AB74" s="564">
        <f>IF(Z74="■",1,0)</f>
        <v>0</v>
      </c>
      <c r="AC74" s="564" t="s">
        <v>61</v>
      </c>
      <c r="AD74" s="631"/>
      <c r="AE74" s="472"/>
      <c r="AF74" s="531" t="s">
        <v>71</v>
      </c>
      <c r="AG74" s="564">
        <f t="shared" ref="AG74" si="15">IF(AF74="■",1,0)</f>
        <v>0</v>
      </c>
      <c r="AH74" s="564"/>
      <c r="AI74" s="564" t="s">
        <v>66</v>
      </c>
      <c r="AJ74" s="567" t="s">
        <v>71</v>
      </c>
      <c r="AK74" s="472">
        <f t="shared" ref="AK74" si="16">IF(AJ74="■",1,0)</f>
        <v>0</v>
      </c>
      <c r="AL74" s="531" t="s">
        <v>71</v>
      </c>
      <c r="AM74" s="564"/>
      <c r="AN74" s="564">
        <f>IF(AL74="■",1,0)</f>
        <v>0</v>
      </c>
      <c r="AO74" s="564" t="s">
        <v>61</v>
      </c>
      <c r="AP74" s="631"/>
      <c r="AQ74" s="585"/>
      <c r="AR74" s="471"/>
      <c r="AS74" s="423"/>
      <c r="AT74" s="618"/>
    </row>
    <row r="75" spans="1:50" ht="41.1" customHeight="1" x14ac:dyDescent="0.2">
      <c r="A75" s="527"/>
      <c r="B75" s="529"/>
      <c r="C75" s="73"/>
      <c r="D75" s="482" t="s">
        <v>180</v>
      </c>
      <c r="E75" s="482"/>
      <c r="F75" s="482"/>
      <c r="G75" s="482"/>
      <c r="H75" s="561"/>
      <c r="I75" s="562"/>
      <c r="J75" s="562"/>
      <c r="K75" s="562"/>
      <c r="L75" s="624"/>
      <c r="M75" s="582"/>
      <c r="N75" s="561"/>
      <c r="O75" s="562"/>
      <c r="P75" s="562"/>
      <c r="Q75" s="562"/>
      <c r="R75" s="624"/>
      <c r="S75" s="474"/>
      <c r="T75" s="563"/>
      <c r="U75" s="566"/>
      <c r="V75" s="566"/>
      <c r="W75" s="566"/>
      <c r="X75" s="632"/>
      <c r="Y75" s="474"/>
      <c r="Z75" s="563"/>
      <c r="AA75" s="566"/>
      <c r="AB75" s="566"/>
      <c r="AC75" s="566"/>
      <c r="AD75" s="632"/>
      <c r="AE75" s="474"/>
      <c r="AF75" s="563"/>
      <c r="AG75" s="566"/>
      <c r="AH75" s="566"/>
      <c r="AI75" s="566"/>
      <c r="AJ75" s="569"/>
      <c r="AK75" s="474"/>
      <c r="AL75" s="563"/>
      <c r="AM75" s="566"/>
      <c r="AN75" s="566"/>
      <c r="AO75" s="566"/>
      <c r="AP75" s="632"/>
      <c r="AQ75" s="587"/>
      <c r="AR75" s="471"/>
      <c r="AS75" s="423"/>
      <c r="AT75" s="618"/>
    </row>
    <row r="76" spans="1:50" ht="9.6" customHeight="1" x14ac:dyDescent="0.2">
      <c r="A76" s="527"/>
      <c r="B76" s="529"/>
      <c r="C76" s="45" t="s">
        <v>151</v>
      </c>
      <c r="D76" s="478" t="s">
        <v>181</v>
      </c>
      <c r="E76" s="478"/>
      <c r="F76" s="478"/>
      <c r="G76" s="478"/>
      <c r="H76" s="559"/>
      <c r="I76" s="533"/>
      <c r="J76" s="533"/>
      <c r="K76" s="533"/>
      <c r="L76" s="622"/>
      <c r="M76" s="535"/>
      <c r="N76" s="559"/>
      <c r="O76" s="533"/>
      <c r="P76" s="533"/>
      <c r="Q76" s="533"/>
      <c r="R76" s="622"/>
      <c r="S76" s="472"/>
      <c r="T76" s="531" t="s">
        <v>71</v>
      </c>
      <c r="U76" s="564"/>
      <c r="V76" s="564">
        <f>IF(T76="■",1,0)</f>
        <v>0</v>
      </c>
      <c r="W76" s="564" t="s">
        <v>61</v>
      </c>
      <c r="X76" s="631"/>
      <c r="Y76" s="472"/>
      <c r="Z76" s="531" t="s">
        <v>71</v>
      </c>
      <c r="AA76" s="564"/>
      <c r="AB76" s="564">
        <f>IF(Z76="■",1,0)</f>
        <v>0</v>
      </c>
      <c r="AC76" s="564" t="s">
        <v>61</v>
      </c>
      <c r="AD76" s="631"/>
      <c r="AE76" s="472"/>
      <c r="AF76" s="531" t="s">
        <v>71</v>
      </c>
      <c r="AG76" s="564">
        <f t="shared" ref="AG76" si="17">IF(AF76="■",1,0)</f>
        <v>0</v>
      </c>
      <c r="AH76" s="564"/>
      <c r="AI76" s="564" t="s">
        <v>66</v>
      </c>
      <c r="AJ76" s="567" t="s">
        <v>71</v>
      </c>
      <c r="AK76" s="472">
        <f t="shared" ref="AK76" si="18">IF(AJ76="■",1,0)</f>
        <v>0</v>
      </c>
      <c r="AL76" s="531" t="s">
        <v>71</v>
      </c>
      <c r="AM76" s="564"/>
      <c r="AN76" s="564">
        <f>IF(AL76="■",1,0)</f>
        <v>0</v>
      </c>
      <c r="AO76" s="564" t="s">
        <v>61</v>
      </c>
      <c r="AP76" s="631"/>
      <c r="AQ76" s="585"/>
      <c r="AR76" s="471"/>
      <c r="AS76" s="423"/>
      <c r="AT76" s="471"/>
    </row>
    <row r="77" spans="1:50" ht="42" customHeight="1" x14ac:dyDescent="0.2">
      <c r="A77" s="527"/>
      <c r="B77" s="529"/>
      <c r="C77" s="73"/>
      <c r="D77" s="554" t="s">
        <v>436</v>
      </c>
      <c r="E77" s="554"/>
      <c r="F77" s="554"/>
      <c r="G77" s="554"/>
      <c r="H77" s="561"/>
      <c r="I77" s="562"/>
      <c r="J77" s="562"/>
      <c r="K77" s="562"/>
      <c r="L77" s="624"/>
      <c r="M77" s="582"/>
      <c r="N77" s="561"/>
      <c r="O77" s="562"/>
      <c r="P77" s="562"/>
      <c r="Q77" s="562"/>
      <c r="R77" s="624"/>
      <c r="S77" s="474"/>
      <c r="T77" s="563"/>
      <c r="U77" s="566"/>
      <c r="V77" s="566"/>
      <c r="W77" s="566"/>
      <c r="X77" s="632"/>
      <c r="Y77" s="474"/>
      <c r="Z77" s="563"/>
      <c r="AA77" s="566"/>
      <c r="AB77" s="566"/>
      <c r="AC77" s="566"/>
      <c r="AD77" s="632"/>
      <c r="AE77" s="474"/>
      <c r="AF77" s="563"/>
      <c r="AG77" s="566"/>
      <c r="AH77" s="566"/>
      <c r="AI77" s="566"/>
      <c r="AJ77" s="569"/>
      <c r="AK77" s="474"/>
      <c r="AL77" s="563"/>
      <c r="AM77" s="566"/>
      <c r="AN77" s="566"/>
      <c r="AO77" s="566"/>
      <c r="AP77" s="632"/>
      <c r="AQ77" s="587"/>
      <c r="AR77" s="471"/>
      <c r="AS77" s="423"/>
      <c r="AT77" s="471"/>
      <c r="AU77" s="711"/>
      <c r="AV77" s="711"/>
      <c r="AW77" s="711"/>
      <c r="AX77" s="711"/>
    </row>
    <row r="78" spans="1:50" ht="15" customHeight="1" x14ac:dyDescent="0.2">
      <c r="A78" s="472">
        <v>7</v>
      </c>
      <c r="B78" s="475" t="s">
        <v>182</v>
      </c>
      <c r="C78" s="45" t="s">
        <v>38</v>
      </c>
      <c r="D78" s="478" t="s">
        <v>183</v>
      </c>
      <c r="E78" s="478"/>
      <c r="F78" s="478"/>
      <c r="G78" s="478"/>
      <c r="H78" s="559"/>
      <c r="I78" s="533"/>
      <c r="J78" s="533"/>
      <c r="K78" s="625"/>
      <c r="L78" s="622"/>
      <c r="M78" s="535"/>
      <c r="N78" s="559"/>
      <c r="O78" s="533"/>
      <c r="P78" s="533"/>
      <c r="Q78" s="533"/>
      <c r="R78" s="622"/>
      <c r="S78" s="472"/>
      <c r="T78" s="531" t="s">
        <v>71</v>
      </c>
      <c r="U78" s="564"/>
      <c r="V78" s="564">
        <f t="shared" ref="V78" si="19">IF(T78="■",1,0)</f>
        <v>0</v>
      </c>
      <c r="W78" s="633" t="s">
        <v>61</v>
      </c>
      <c r="X78" s="631"/>
      <c r="Y78" s="472"/>
      <c r="Z78" s="531" t="s">
        <v>71</v>
      </c>
      <c r="AA78" s="564"/>
      <c r="AB78" s="564">
        <f>IF(Z78="■",1,0)</f>
        <v>0</v>
      </c>
      <c r="AC78" s="564" t="s">
        <v>61</v>
      </c>
      <c r="AD78" s="631"/>
      <c r="AE78" s="472"/>
      <c r="AF78" s="531" t="s">
        <v>71</v>
      </c>
      <c r="AG78" s="564"/>
      <c r="AH78" s="564">
        <f t="shared" ref="AH78" si="20">IF(AF78="■",1,0)</f>
        <v>0</v>
      </c>
      <c r="AI78" s="633" t="s">
        <v>61</v>
      </c>
      <c r="AJ78" s="631"/>
      <c r="AK78" s="472"/>
      <c r="AL78" s="531" t="s">
        <v>71</v>
      </c>
      <c r="AM78" s="564"/>
      <c r="AN78" s="564">
        <f>IF(AL78="■",1,0)</f>
        <v>0</v>
      </c>
      <c r="AO78" s="564" t="s">
        <v>61</v>
      </c>
      <c r="AP78" s="631"/>
      <c r="AQ78" s="585"/>
      <c r="AR78" s="471"/>
      <c r="AS78" s="423"/>
      <c r="AT78" s="471"/>
    </row>
    <row r="79" spans="1:50" ht="28.5" customHeight="1" x14ac:dyDescent="0.2">
      <c r="A79" s="473"/>
      <c r="B79" s="476"/>
      <c r="C79" s="56"/>
      <c r="D79" s="482" t="s">
        <v>184</v>
      </c>
      <c r="E79" s="482"/>
      <c r="F79" s="482"/>
      <c r="G79" s="482"/>
      <c r="H79" s="561"/>
      <c r="I79" s="562"/>
      <c r="J79" s="562"/>
      <c r="K79" s="626"/>
      <c r="L79" s="624"/>
      <c r="M79" s="582"/>
      <c r="N79" s="561"/>
      <c r="O79" s="562"/>
      <c r="P79" s="562"/>
      <c r="Q79" s="562"/>
      <c r="R79" s="624"/>
      <c r="S79" s="474"/>
      <c r="T79" s="563"/>
      <c r="U79" s="566"/>
      <c r="V79" s="566"/>
      <c r="W79" s="634"/>
      <c r="X79" s="632"/>
      <c r="Y79" s="474"/>
      <c r="Z79" s="563"/>
      <c r="AA79" s="566"/>
      <c r="AB79" s="566"/>
      <c r="AC79" s="566"/>
      <c r="AD79" s="632"/>
      <c r="AE79" s="474"/>
      <c r="AF79" s="563"/>
      <c r="AG79" s="566"/>
      <c r="AH79" s="566"/>
      <c r="AI79" s="634"/>
      <c r="AJ79" s="632"/>
      <c r="AK79" s="474"/>
      <c r="AL79" s="563"/>
      <c r="AM79" s="566"/>
      <c r="AN79" s="566"/>
      <c r="AO79" s="566"/>
      <c r="AP79" s="632"/>
      <c r="AQ79" s="587"/>
      <c r="AR79" s="471"/>
      <c r="AS79" s="423"/>
      <c r="AT79" s="471"/>
    </row>
    <row r="80" spans="1:50" ht="15" customHeight="1" x14ac:dyDescent="0.2">
      <c r="A80" s="473"/>
      <c r="B80" s="476"/>
      <c r="C80" s="45" t="s">
        <v>125</v>
      </c>
      <c r="D80" s="478" t="s">
        <v>185</v>
      </c>
      <c r="E80" s="478"/>
      <c r="F80" s="478"/>
      <c r="G80" s="478"/>
      <c r="H80" s="559"/>
      <c r="I80" s="533"/>
      <c r="J80" s="533"/>
      <c r="K80" s="625"/>
      <c r="L80" s="622"/>
      <c r="M80" s="535"/>
      <c r="N80" s="559"/>
      <c r="O80" s="533"/>
      <c r="P80" s="533"/>
      <c r="Q80" s="533"/>
      <c r="R80" s="622"/>
      <c r="S80" s="472"/>
      <c r="T80" s="531" t="s">
        <v>71</v>
      </c>
      <c r="U80" s="564"/>
      <c r="V80" s="564">
        <f t="shared" ref="V80" si="21">IF(T80="■",1,0)</f>
        <v>0</v>
      </c>
      <c r="W80" s="633" t="s">
        <v>61</v>
      </c>
      <c r="X80" s="631"/>
      <c r="Y80" s="472"/>
      <c r="Z80" s="531" t="s">
        <v>71</v>
      </c>
      <c r="AA80" s="564"/>
      <c r="AB80" s="564">
        <f>IF(Z80="■",1,0)</f>
        <v>0</v>
      </c>
      <c r="AC80" s="564" t="s">
        <v>61</v>
      </c>
      <c r="AD80" s="631"/>
      <c r="AE80" s="472"/>
      <c r="AF80" s="531" t="s">
        <v>71</v>
      </c>
      <c r="AG80" s="564"/>
      <c r="AH80" s="564">
        <f t="shared" ref="AH80" si="22">IF(AF80="■",1,0)</f>
        <v>0</v>
      </c>
      <c r="AI80" s="633" t="s">
        <v>61</v>
      </c>
      <c r="AJ80" s="631"/>
      <c r="AK80" s="472"/>
      <c r="AL80" s="531" t="s">
        <v>71</v>
      </c>
      <c r="AM80" s="564"/>
      <c r="AN80" s="564">
        <f>IF(AL80="■",1,0)</f>
        <v>0</v>
      </c>
      <c r="AO80" s="564" t="s">
        <v>61</v>
      </c>
      <c r="AP80" s="631"/>
      <c r="AQ80" s="585"/>
      <c r="AR80" s="471"/>
      <c r="AS80" s="423"/>
      <c r="AT80" s="471"/>
    </row>
    <row r="81" spans="1:46" ht="41.1" customHeight="1" x14ac:dyDescent="0.2">
      <c r="A81" s="473"/>
      <c r="B81" s="476"/>
      <c r="C81" s="56"/>
      <c r="D81" s="482" t="s">
        <v>186</v>
      </c>
      <c r="E81" s="482"/>
      <c r="F81" s="482"/>
      <c r="G81" s="482"/>
      <c r="H81" s="561"/>
      <c r="I81" s="562"/>
      <c r="J81" s="562"/>
      <c r="K81" s="626"/>
      <c r="L81" s="624"/>
      <c r="M81" s="582"/>
      <c r="N81" s="561"/>
      <c r="O81" s="562"/>
      <c r="P81" s="562"/>
      <c r="Q81" s="562"/>
      <c r="R81" s="624"/>
      <c r="S81" s="474"/>
      <c r="T81" s="563"/>
      <c r="U81" s="566"/>
      <c r="V81" s="566"/>
      <c r="W81" s="634"/>
      <c r="X81" s="632"/>
      <c r="Y81" s="474"/>
      <c r="Z81" s="563"/>
      <c r="AA81" s="566"/>
      <c r="AB81" s="566"/>
      <c r="AC81" s="566"/>
      <c r="AD81" s="632"/>
      <c r="AE81" s="474"/>
      <c r="AF81" s="563"/>
      <c r="AG81" s="566"/>
      <c r="AH81" s="566"/>
      <c r="AI81" s="634"/>
      <c r="AJ81" s="632"/>
      <c r="AK81" s="474"/>
      <c r="AL81" s="563"/>
      <c r="AM81" s="566"/>
      <c r="AN81" s="566"/>
      <c r="AO81" s="566"/>
      <c r="AP81" s="632"/>
      <c r="AQ81" s="587"/>
      <c r="AR81" s="471"/>
      <c r="AS81" s="423"/>
      <c r="AT81" s="471"/>
    </row>
    <row r="82" spans="1:46" ht="15" customHeight="1" x14ac:dyDescent="0.2">
      <c r="A82" s="473"/>
      <c r="B82" s="476"/>
      <c r="C82" s="45" t="s">
        <v>129</v>
      </c>
      <c r="D82" s="478" t="s">
        <v>187</v>
      </c>
      <c r="E82" s="478"/>
      <c r="F82" s="478"/>
      <c r="G82" s="478"/>
      <c r="H82" s="559"/>
      <c r="I82" s="533"/>
      <c r="J82" s="533"/>
      <c r="K82" s="533"/>
      <c r="L82" s="622"/>
      <c r="M82" s="535"/>
      <c r="N82" s="579"/>
      <c r="O82" s="576"/>
      <c r="P82" s="533"/>
      <c r="Q82" s="533"/>
      <c r="R82" s="622"/>
      <c r="S82" s="472"/>
      <c r="T82" s="531" t="s">
        <v>71</v>
      </c>
      <c r="U82" s="564"/>
      <c r="V82" s="564">
        <f>IF(T82="■",1,0)</f>
        <v>0</v>
      </c>
      <c r="W82" s="564" t="s">
        <v>61</v>
      </c>
      <c r="X82" s="631"/>
      <c r="Y82" s="472"/>
      <c r="Z82" s="570" t="s">
        <v>71</v>
      </c>
      <c r="AA82" s="573"/>
      <c r="AB82" s="564">
        <f>IF(Z82="■",1,0)</f>
        <v>0</v>
      </c>
      <c r="AC82" s="564" t="s">
        <v>61</v>
      </c>
      <c r="AD82" s="631"/>
      <c r="AE82" s="472"/>
      <c r="AF82" s="531" t="s">
        <v>71</v>
      </c>
      <c r="AG82" s="564"/>
      <c r="AH82" s="564">
        <f>IF(AF82="■",1,0)</f>
        <v>0</v>
      </c>
      <c r="AI82" s="564" t="s">
        <v>61</v>
      </c>
      <c r="AJ82" s="631"/>
      <c r="AK82" s="472"/>
      <c r="AL82" s="570" t="s">
        <v>71</v>
      </c>
      <c r="AM82" s="573"/>
      <c r="AN82" s="564">
        <f>IF(AL82="■",1,0)</f>
        <v>0</v>
      </c>
      <c r="AO82" s="564" t="s">
        <v>61</v>
      </c>
      <c r="AP82" s="631"/>
      <c r="AQ82" s="585"/>
      <c r="AR82" s="471"/>
      <c r="AS82" s="423"/>
      <c r="AT82" s="471"/>
    </row>
    <row r="83" spans="1:46" ht="28.5" customHeight="1" x14ac:dyDescent="0.2">
      <c r="A83" s="473"/>
      <c r="B83" s="476"/>
      <c r="C83" s="75"/>
      <c r="D83" s="484" t="s">
        <v>188</v>
      </c>
      <c r="E83" s="484"/>
      <c r="F83" s="484"/>
      <c r="G83" s="484"/>
      <c r="H83" s="560"/>
      <c r="I83" s="534"/>
      <c r="J83" s="534"/>
      <c r="K83" s="534"/>
      <c r="L83" s="623"/>
      <c r="M83" s="536"/>
      <c r="N83" s="580"/>
      <c r="O83" s="577"/>
      <c r="P83" s="534"/>
      <c r="Q83" s="534"/>
      <c r="R83" s="623"/>
      <c r="S83" s="473"/>
      <c r="T83" s="532"/>
      <c r="U83" s="565"/>
      <c r="V83" s="565"/>
      <c r="W83" s="565"/>
      <c r="X83" s="653"/>
      <c r="Y83" s="473"/>
      <c r="Z83" s="571"/>
      <c r="AA83" s="574"/>
      <c r="AB83" s="565"/>
      <c r="AC83" s="565"/>
      <c r="AD83" s="653"/>
      <c r="AE83" s="473"/>
      <c r="AF83" s="532"/>
      <c r="AG83" s="565"/>
      <c r="AH83" s="565"/>
      <c r="AI83" s="565"/>
      <c r="AJ83" s="653"/>
      <c r="AK83" s="473"/>
      <c r="AL83" s="571"/>
      <c r="AM83" s="574"/>
      <c r="AN83" s="565"/>
      <c r="AO83" s="565"/>
      <c r="AP83" s="653"/>
      <c r="AQ83" s="586"/>
      <c r="AR83" s="471"/>
      <c r="AS83" s="423"/>
      <c r="AT83" s="471"/>
    </row>
    <row r="84" spans="1:46" ht="64.5" customHeight="1" x14ac:dyDescent="0.2">
      <c r="A84" s="473"/>
      <c r="B84" s="476"/>
      <c r="C84" s="56"/>
      <c r="D84" s="482" t="s">
        <v>189</v>
      </c>
      <c r="E84" s="692"/>
      <c r="F84" s="692"/>
      <c r="G84" s="692"/>
      <c r="H84" s="561"/>
      <c r="I84" s="562"/>
      <c r="J84" s="562"/>
      <c r="K84" s="562"/>
      <c r="L84" s="624"/>
      <c r="M84" s="582"/>
      <c r="N84" s="581"/>
      <c r="O84" s="578"/>
      <c r="P84" s="562"/>
      <c r="Q84" s="562"/>
      <c r="R84" s="624"/>
      <c r="S84" s="474"/>
      <c r="T84" s="563"/>
      <c r="U84" s="566"/>
      <c r="V84" s="566"/>
      <c r="W84" s="566"/>
      <c r="X84" s="632"/>
      <c r="Y84" s="474"/>
      <c r="Z84" s="572"/>
      <c r="AA84" s="575"/>
      <c r="AB84" s="566"/>
      <c r="AC84" s="566"/>
      <c r="AD84" s="632"/>
      <c r="AE84" s="474"/>
      <c r="AF84" s="563"/>
      <c r="AG84" s="566"/>
      <c r="AH84" s="566"/>
      <c r="AI84" s="566"/>
      <c r="AJ84" s="632"/>
      <c r="AK84" s="474"/>
      <c r="AL84" s="572"/>
      <c r="AM84" s="575"/>
      <c r="AN84" s="566"/>
      <c r="AO84" s="566"/>
      <c r="AP84" s="632"/>
      <c r="AQ84" s="587"/>
      <c r="AR84" s="471"/>
      <c r="AS84" s="423"/>
      <c r="AT84" s="471"/>
    </row>
    <row r="85" spans="1:46" ht="15" customHeight="1" x14ac:dyDescent="0.2">
      <c r="A85" s="473"/>
      <c r="B85" s="476"/>
      <c r="C85" s="45" t="s">
        <v>58</v>
      </c>
      <c r="D85" s="478" t="s">
        <v>190</v>
      </c>
      <c r="E85" s="478"/>
      <c r="F85" s="478"/>
      <c r="G85" s="478"/>
      <c r="H85" s="559"/>
      <c r="I85" s="533"/>
      <c r="J85" s="533"/>
      <c r="K85" s="533"/>
      <c r="L85" s="622"/>
      <c r="M85" s="535"/>
      <c r="N85" s="559"/>
      <c r="O85" s="533"/>
      <c r="P85" s="533"/>
      <c r="Q85" s="533"/>
      <c r="R85" s="622"/>
      <c r="S85" s="472"/>
      <c r="T85" s="531" t="s">
        <v>71</v>
      </c>
      <c r="U85" s="564"/>
      <c r="V85" s="564">
        <f>IF(T85="■",1,0)</f>
        <v>0</v>
      </c>
      <c r="W85" s="564" t="s">
        <v>61</v>
      </c>
      <c r="X85" s="631"/>
      <c r="Y85" s="472"/>
      <c r="Z85" s="531" t="s">
        <v>71</v>
      </c>
      <c r="AA85" s="564"/>
      <c r="AB85" s="564">
        <f>IF(Z85="■",1,0)</f>
        <v>0</v>
      </c>
      <c r="AC85" s="564" t="s">
        <v>61</v>
      </c>
      <c r="AD85" s="631"/>
      <c r="AE85" s="472"/>
      <c r="AF85" s="531" t="s">
        <v>71</v>
      </c>
      <c r="AG85" s="564"/>
      <c r="AH85" s="564">
        <f>IF(AF85="■",1,0)</f>
        <v>0</v>
      </c>
      <c r="AI85" s="564" t="s">
        <v>61</v>
      </c>
      <c r="AJ85" s="631"/>
      <c r="AK85" s="472"/>
      <c r="AL85" s="531" t="s">
        <v>71</v>
      </c>
      <c r="AM85" s="564"/>
      <c r="AN85" s="564">
        <f>IF(AL85="■",1,0)</f>
        <v>0</v>
      </c>
      <c r="AO85" s="564" t="s">
        <v>61</v>
      </c>
      <c r="AP85" s="631"/>
      <c r="AQ85" s="585"/>
      <c r="AR85" s="471"/>
      <c r="AS85" s="423"/>
      <c r="AT85" s="471"/>
    </row>
    <row r="86" spans="1:46" ht="28.5" customHeight="1" x14ac:dyDescent="0.2">
      <c r="A86" s="473"/>
      <c r="B86" s="476"/>
      <c r="C86" s="56"/>
      <c r="D86" s="482" t="s">
        <v>191</v>
      </c>
      <c r="E86" s="482"/>
      <c r="F86" s="482"/>
      <c r="G86" s="482"/>
      <c r="H86" s="561"/>
      <c r="I86" s="562"/>
      <c r="J86" s="562"/>
      <c r="K86" s="562"/>
      <c r="L86" s="624"/>
      <c r="M86" s="582"/>
      <c r="N86" s="561"/>
      <c r="O86" s="562"/>
      <c r="P86" s="562"/>
      <c r="Q86" s="562"/>
      <c r="R86" s="624"/>
      <c r="S86" s="474"/>
      <c r="T86" s="563"/>
      <c r="U86" s="566"/>
      <c r="V86" s="566"/>
      <c r="W86" s="566"/>
      <c r="X86" s="632"/>
      <c r="Y86" s="474"/>
      <c r="Z86" s="563"/>
      <c r="AA86" s="566"/>
      <c r="AB86" s="566"/>
      <c r="AC86" s="566"/>
      <c r="AD86" s="632"/>
      <c r="AE86" s="474"/>
      <c r="AF86" s="563"/>
      <c r="AG86" s="566"/>
      <c r="AH86" s="566"/>
      <c r="AI86" s="566"/>
      <c r="AJ86" s="632"/>
      <c r="AK86" s="474"/>
      <c r="AL86" s="563"/>
      <c r="AM86" s="566"/>
      <c r="AN86" s="566"/>
      <c r="AO86" s="566"/>
      <c r="AP86" s="632"/>
      <c r="AQ86" s="587"/>
      <c r="AR86" s="471"/>
      <c r="AS86" s="423"/>
      <c r="AT86" s="471"/>
    </row>
    <row r="87" spans="1:46" s="146" customFormat="1" ht="15" customHeight="1" x14ac:dyDescent="0.2">
      <c r="A87" s="473"/>
      <c r="B87" s="476"/>
      <c r="C87" s="155" t="s">
        <v>151</v>
      </c>
      <c r="D87" s="621" t="s">
        <v>192</v>
      </c>
      <c r="E87" s="621"/>
      <c r="F87" s="621"/>
      <c r="G87" s="621"/>
      <c r="H87" s="619"/>
      <c r="I87" s="533"/>
      <c r="J87" s="533"/>
      <c r="K87" s="625"/>
      <c r="L87" s="622"/>
      <c r="M87" s="627"/>
      <c r="N87" s="619"/>
      <c r="O87" s="533"/>
      <c r="P87" s="533"/>
      <c r="Q87" s="625"/>
      <c r="R87" s="622"/>
      <c r="S87" s="629"/>
      <c r="T87" s="635" t="s">
        <v>71</v>
      </c>
      <c r="U87" s="564"/>
      <c r="V87" s="564">
        <f t="shared" ref="V87" si="23">IF(T87="■",1,0)</f>
        <v>0</v>
      </c>
      <c r="W87" s="633" t="s">
        <v>61</v>
      </c>
      <c r="X87" s="631"/>
      <c r="Y87" s="629"/>
      <c r="Z87" s="635" t="s">
        <v>71</v>
      </c>
      <c r="AA87" s="564"/>
      <c r="AB87" s="564">
        <f t="shared" ref="AB87" si="24">IF(Z87="■",1,0)</f>
        <v>0</v>
      </c>
      <c r="AC87" s="633" t="s">
        <v>61</v>
      </c>
      <c r="AD87" s="631"/>
      <c r="AE87" s="629"/>
      <c r="AF87" s="635" t="s">
        <v>71</v>
      </c>
      <c r="AG87" s="564"/>
      <c r="AH87" s="564">
        <f t="shared" ref="AH87" si="25">IF(AF87="■",1,0)</f>
        <v>0</v>
      </c>
      <c r="AI87" s="633" t="s">
        <v>61</v>
      </c>
      <c r="AJ87" s="631"/>
      <c r="AK87" s="629"/>
      <c r="AL87" s="635" t="s">
        <v>71</v>
      </c>
      <c r="AM87" s="564"/>
      <c r="AN87" s="564">
        <f t="shared" ref="AN87" si="26">IF(AL87="■",1,0)</f>
        <v>0</v>
      </c>
      <c r="AO87" s="633" t="s">
        <v>61</v>
      </c>
      <c r="AP87" s="631"/>
      <c r="AQ87" s="723"/>
      <c r="AR87" s="471"/>
      <c r="AS87" s="425"/>
      <c r="AT87" s="471"/>
    </row>
    <row r="88" spans="1:46" s="146" customFormat="1" ht="40.5" customHeight="1" x14ac:dyDescent="0.2">
      <c r="A88" s="473"/>
      <c r="B88" s="476"/>
      <c r="C88" s="156"/>
      <c r="D88" s="554" t="s">
        <v>437</v>
      </c>
      <c r="E88" s="554"/>
      <c r="F88" s="554"/>
      <c r="G88" s="554"/>
      <c r="H88" s="620"/>
      <c r="I88" s="562"/>
      <c r="J88" s="562"/>
      <c r="K88" s="626"/>
      <c r="L88" s="624"/>
      <c r="M88" s="628"/>
      <c r="N88" s="620"/>
      <c r="O88" s="562"/>
      <c r="P88" s="562"/>
      <c r="Q88" s="626"/>
      <c r="R88" s="624"/>
      <c r="S88" s="630"/>
      <c r="T88" s="636"/>
      <c r="U88" s="566"/>
      <c r="V88" s="566"/>
      <c r="W88" s="634"/>
      <c r="X88" s="632"/>
      <c r="Y88" s="630"/>
      <c r="Z88" s="636"/>
      <c r="AA88" s="566"/>
      <c r="AB88" s="566"/>
      <c r="AC88" s="634"/>
      <c r="AD88" s="632"/>
      <c r="AE88" s="630"/>
      <c r="AF88" s="636"/>
      <c r="AG88" s="566"/>
      <c r="AH88" s="566"/>
      <c r="AI88" s="634"/>
      <c r="AJ88" s="632"/>
      <c r="AK88" s="630"/>
      <c r="AL88" s="636"/>
      <c r="AM88" s="566"/>
      <c r="AN88" s="566"/>
      <c r="AO88" s="634"/>
      <c r="AP88" s="632"/>
      <c r="AQ88" s="724"/>
      <c r="AR88" s="471"/>
      <c r="AS88" s="425"/>
      <c r="AT88" s="471"/>
    </row>
    <row r="89" spans="1:46" s="146" customFormat="1" ht="15" customHeight="1" x14ac:dyDescent="0.2">
      <c r="A89" s="473"/>
      <c r="B89" s="476"/>
      <c r="C89" s="155" t="s">
        <v>155</v>
      </c>
      <c r="D89" s="621" t="s">
        <v>193</v>
      </c>
      <c r="E89" s="621"/>
      <c r="F89" s="621"/>
      <c r="G89" s="621"/>
      <c r="H89" s="619"/>
      <c r="I89" s="533"/>
      <c r="J89" s="533"/>
      <c r="K89" s="625"/>
      <c r="L89" s="622"/>
      <c r="M89" s="627"/>
      <c r="N89" s="619"/>
      <c r="O89" s="533"/>
      <c r="P89" s="533"/>
      <c r="Q89" s="625"/>
      <c r="R89" s="622"/>
      <c r="S89" s="629"/>
      <c r="T89" s="635" t="s">
        <v>71</v>
      </c>
      <c r="U89" s="564"/>
      <c r="V89" s="564">
        <f t="shared" ref="V89" si="27">IF(T89="■",1,0)</f>
        <v>0</v>
      </c>
      <c r="W89" s="633" t="s">
        <v>61</v>
      </c>
      <c r="X89" s="631"/>
      <c r="Y89" s="629"/>
      <c r="Z89" s="635" t="s">
        <v>71</v>
      </c>
      <c r="AA89" s="564"/>
      <c r="AB89" s="564">
        <f t="shared" ref="AB89" si="28">IF(Z89="■",1,0)</f>
        <v>0</v>
      </c>
      <c r="AC89" s="633" t="s">
        <v>61</v>
      </c>
      <c r="AD89" s="631"/>
      <c r="AE89" s="629"/>
      <c r="AF89" s="635" t="s">
        <v>71</v>
      </c>
      <c r="AG89" s="564"/>
      <c r="AH89" s="564">
        <f t="shared" ref="AH89" si="29">IF(AF89="■",1,0)</f>
        <v>0</v>
      </c>
      <c r="AI89" s="633" t="s">
        <v>61</v>
      </c>
      <c r="AJ89" s="631"/>
      <c r="AK89" s="629"/>
      <c r="AL89" s="635" t="s">
        <v>71</v>
      </c>
      <c r="AM89" s="564"/>
      <c r="AN89" s="564">
        <f t="shared" ref="AN89" si="30">IF(AL89="■",1,0)</f>
        <v>0</v>
      </c>
      <c r="AO89" s="633" t="s">
        <v>61</v>
      </c>
      <c r="AP89" s="631"/>
      <c r="AQ89" s="723"/>
      <c r="AR89" s="471"/>
      <c r="AS89" s="425"/>
      <c r="AT89" s="471"/>
    </row>
    <row r="90" spans="1:46" s="146" customFormat="1" ht="27.75" customHeight="1" x14ac:dyDescent="0.2">
      <c r="A90" s="473"/>
      <c r="B90" s="476"/>
      <c r="C90" s="156"/>
      <c r="D90" s="554" t="s">
        <v>194</v>
      </c>
      <c r="E90" s="554"/>
      <c r="F90" s="554"/>
      <c r="G90" s="554"/>
      <c r="H90" s="620"/>
      <c r="I90" s="562"/>
      <c r="J90" s="562"/>
      <c r="K90" s="626"/>
      <c r="L90" s="624"/>
      <c r="M90" s="628"/>
      <c r="N90" s="620"/>
      <c r="O90" s="562"/>
      <c r="P90" s="562"/>
      <c r="Q90" s="626"/>
      <c r="R90" s="624"/>
      <c r="S90" s="630"/>
      <c r="T90" s="636"/>
      <c r="U90" s="566"/>
      <c r="V90" s="566"/>
      <c r="W90" s="634"/>
      <c r="X90" s="632"/>
      <c r="Y90" s="630"/>
      <c r="Z90" s="636"/>
      <c r="AA90" s="566"/>
      <c r="AB90" s="566"/>
      <c r="AC90" s="634"/>
      <c r="AD90" s="632"/>
      <c r="AE90" s="630"/>
      <c r="AF90" s="636"/>
      <c r="AG90" s="566"/>
      <c r="AH90" s="566"/>
      <c r="AI90" s="634"/>
      <c r="AJ90" s="632"/>
      <c r="AK90" s="630"/>
      <c r="AL90" s="636"/>
      <c r="AM90" s="566"/>
      <c r="AN90" s="566"/>
      <c r="AO90" s="634"/>
      <c r="AP90" s="632"/>
      <c r="AQ90" s="724"/>
      <c r="AR90" s="471"/>
      <c r="AS90" s="425"/>
      <c r="AT90" s="471"/>
    </row>
    <row r="91" spans="1:46" ht="15" customHeight="1" x14ac:dyDescent="0.2">
      <c r="A91" s="473"/>
      <c r="B91" s="476"/>
      <c r="C91" s="45" t="s">
        <v>372</v>
      </c>
      <c r="D91" s="478" t="s">
        <v>373</v>
      </c>
      <c r="E91" s="478"/>
      <c r="F91" s="478"/>
      <c r="G91" s="478"/>
      <c r="H91" s="559"/>
      <c r="I91" s="533"/>
      <c r="J91" s="533"/>
      <c r="K91" s="533"/>
      <c r="L91" s="622"/>
      <c r="M91" s="535"/>
      <c r="N91" s="559"/>
      <c r="O91" s="533"/>
      <c r="P91" s="533"/>
      <c r="Q91" s="533"/>
      <c r="R91" s="622"/>
      <c r="S91" s="472"/>
      <c r="T91" s="531" t="s">
        <v>71</v>
      </c>
      <c r="U91" s="564"/>
      <c r="V91" s="564">
        <f>IF(T91="■",1,0)</f>
        <v>0</v>
      </c>
      <c r="W91" s="564" t="s">
        <v>61</v>
      </c>
      <c r="X91" s="631"/>
      <c r="Y91" s="472"/>
      <c r="Z91" s="531" t="s">
        <v>71</v>
      </c>
      <c r="AA91" s="564"/>
      <c r="AB91" s="564">
        <f>IF(Z91="■",1,0)</f>
        <v>0</v>
      </c>
      <c r="AC91" s="564" t="s">
        <v>61</v>
      </c>
      <c r="AD91" s="631"/>
      <c r="AE91" s="472"/>
      <c r="AF91" s="531" t="s">
        <v>71</v>
      </c>
      <c r="AG91" s="564"/>
      <c r="AH91" s="564">
        <f>IF(AF91="■",1,0)</f>
        <v>0</v>
      </c>
      <c r="AI91" s="564" t="s">
        <v>61</v>
      </c>
      <c r="AJ91" s="631"/>
      <c r="AK91" s="472"/>
      <c r="AL91" s="531" t="s">
        <v>71</v>
      </c>
      <c r="AM91" s="564"/>
      <c r="AN91" s="564">
        <f>IF(AL91="■",1,0)</f>
        <v>0</v>
      </c>
      <c r="AO91" s="564" t="s">
        <v>61</v>
      </c>
      <c r="AP91" s="631"/>
      <c r="AQ91" s="585"/>
      <c r="AR91" s="471"/>
      <c r="AS91" s="423"/>
      <c r="AT91" s="471"/>
    </row>
    <row r="92" spans="1:46" ht="27.75" customHeight="1" x14ac:dyDescent="0.2">
      <c r="A92" s="474"/>
      <c r="B92" s="477"/>
      <c r="C92" s="56"/>
      <c r="D92" s="482" t="s">
        <v>374</v>
      </c>
      <c r="E92" s="482"/>
      <c r="F92" s="482"/>
      <c r="G92" s="482"/>
      <c r="H92" s="561"/>
      <c r="I92" s="562"/>
      <c r="J92" s="562"/>
      <c r="K92" s="562"/>
      <c r="L92" s="624"/>
      <c r="M92" s="582"/>
      <c r="N92" s="561"/>
      <c r="O92" s="562"/>
      <c r="P92" s="562"/>
      <c r="Q92" s="562"/>
      <c r="R92" s="624"/>
      <c r="S92" s="474"/>
      <c r="T92" s="563"/>
      <c r="U92" s="566"/>
      <c r="V92" s="566"/>
      <c r="W92" s="566"/>
      <c r="X92" s="632"/>
      <c r="Y92" s="474"/>
      <c r="Z92" s="563"/>
      <c r="AA92" s="566"/>
      <c r="AB92" s="566"/>
      <c r="AC92" s="566"/>
      <c r="AD92" s="632"/>
      <c r="AE92" s="474"/>
      <c r="AF92" s="563"/>
      <c r="AG92" s="566"/>
      <c r="AH92" s="566"/>
      <c r="AI92" s="566"/>
      <c r="AJ92" s="632"/>
      <c r="AK92" s="474"/>
      <c r="AL92" s="563"/>
      <c r="AM92" s="566"/>
      <c r="AN92" s="566"/>
      <c r="AO92" s="566"/>
      <c r="AP92" s="632"/>
      <c r="AQ92" s="587"/>
      <c r="AR92" s="471"/>
      <c r="AS92" s="423"/>
      <c r="AT92" s="471"/>
    </row>
    <row r="93" spans="1:46" ht="15" customHeight="1" x14ac:dyDescent="0.2">
      <c r="A93" s="527">
        <v>8</v>
      </c>
      <c r="B93" s="529" t="s">
        <v>196</v>
      </c>
      <c r="C93" s="45" t="s">
        <v>38</v>
      </c>
      <c r="D93" s="478" t="s">
        <v>197</v>
      </c>
      <c r="E93" s="478"/>
      <c r="F93" s="478"/>
      <c r="G93" s="478"/>
      <c r="H93" s="531" t="s">
        <v>71</v>
      </c>
      <c r="I93" s="564">
        <f>IF(H93="■",1,0)</f>
        <v>0</v>
      </c>
      <c r="J93" s="564"/>
      <c r="K93" s="564" t="s">
        <v>66</v>
      </c>
      <c r="L93" s="567" t="s">
        <v>71</v>
      </c>
      <c r="M93" s="472">
        <f>IF(L93="■",1,0)</f>
        <v>0</v>
      </c>
      <c r="N93" s="531" t="s">
        <v>71</v>
      </c>
      <c r="O93" s="564">
        <f>IF(N93="■",1,0)</f>
        <v>0</v>
      </c>
      <c r="P93" s="564"/>
      <c r="Q93" s="564" t="s">
        <v>66</v>
      </c>
      <c r="R93" s="567" t="s">
        <v>71</v>
      </c>
      <c r="S93" s="472">
        <f>IF(R93="■",1,0)</f>
        <v>0</v>
      </c>
      <c r="T93" s="531" t="s">
        <v>71</v>
      </c>
      <c r="U93" s="564">
        <f>IF(T93="■",1,0)</f>
        <v>0</v>
      </c>
      <c r="V93" s="564"/>
      <c r="W93" s="564" t="s">
        <v>66</v>
      </c>
      <c r="X93" s="567" t="s">
        <v>71</v>
      </c>
      <c r="Y93" s="472">
        <f>IF(X93="■",1,0)</f>
        <v>0</v>
      </c>
      <c r="Z93" s="531" t="s">
        <v>71</v>
      </c>
      <c r="AA93" s="564">
        <f>IF(Z93="■",1,0)</f>
        <v>0</v>
      </c>
      <c r="AB93" s="564"/>
      <c r="AC93" s="564" t="s">
        <v>66</v>
      </c>
      <c r="AD93" s="567" t="s">
        <v>71</v>
      </c>
      <c r="AE93" s="472">
        <f>IF(AD93="■",1,0)</f>
        <v>0</v>
      </c>
      <c r="AF93" s="531" t="s">
        <v>71</v>
      </c>
      <c r="AG93" s="564">
        <f>IF(AF93="■",1,0)</f>
        <v>0</v>
      </c>
      <c r="AH93" s="564"/>
      <c r="AI93" s="564" t="s">
        <v>66</v>
      </c>
      <c r="AJ93" s="567" t="s">
        <v>71</v>
      </c>
      <c r="AK93" s="472">
        <f>IF(AJ93="■",1,0)</f>
        <v>0</v>
      </c>
      <c r="AL93" s="531" t="s">
        <v>71</v>
      </c>
      <c r="AM93" s="564">
        <f>IF(AL93="■",1,0)</f>
        <v>0</v>
      </c>
      <c r="AN93" s="564"/>
      <c r="AO93" s="564" t="s">
        <v>66</v>
      </c>
      <c r="AP93" s="567" t="s">
        <v>71</v>
      </c>
      <c r="AQ93" s="585">
        <f>IF(AP93="■",1,0)</f>
        <v>0</v>
      </c>
      <c r="AR93" s="471"/>
      <c r="AS93" s="423"/>
      <c r="AT93" s="471"/>
    </row>
    <row r="94" spans="1:46" ht="28.5" customHeight="1" x14ac:dyDescent="0.2">
      <c r="A94" s="527"/>
      <c r="B94" s="529"/>
      <c r="C94" s="72"/>
      <c r="D94" s="484" t="s">
        <v>198</v>
      </c>
      <c r="E94" s="484"/>
      <c r="F94" s="484"/>
      <c r="G94" s="484"/>
      <c r="H94" s="532"/>
      <c r="I94" s="565"/>
      <c r="J94" s="565"/>
      <c r="K94" s="565"/>
      <c r="L94" s="568"/>
      <c r="M94" s="473"/>
      <c r="N94" s="532"/>
      <c r="O94" s="565"/>
      <c r="P94" s="565"/>
      <c r="Q94" s="565"/>
      <c r="R94" s="568"/>
      <c r="S94" s="473"/>
      <c r="T94" s="532"/>
      <c r="U94" s="565"/>
      <c r="V94" s="565"/>
      <c r="W94" s="565"/>
      <c r="X94" s="568"/>
      <c r="Y94" s="473"/>
      <c r="Z94" s="532"/>
      <c r="AA94" s="565"/>
      <c r="AB94" s="565"/>
      <c r="AC94" s="565"/>
      <c r="AD94" s="568"/>
      <c r="AE94" s="473"/>
      <c r="AF94" s="532"/>
      <c r="AG94" s="565"/>
      <c r="AH94" s="565"/>
      <c r="AI94" s="565"/>
      <c r="AJ94" s="568"/>
      <c r="AK94" s="473"/>
      <c r="AL94" s="532"/>
      <c r="AM94" s="565"/>
      <c r="AN94" s="565"/>
      <c r="AO94" s="565"/>
      <c r="AP94" s="568"/>
      <c r="AQ94" s="586"/>
      <c r="AR94" s="471"/>
      <c r="AS94" s="423"/>
      <c r="AT94" s="471"/>
    </row>
    <row r="95" spans="1:46" ht="15" customHeight="1" x14ac:dyDescent="0.2">
      <c r="A95" s="527"/>
      <c r="B95" s="529"/>
      <c r="C95" s="72"/>
      <c r="D95" s="52" t="s">
        <v>199</v>
      </c>
      <c r="E95" s="484" t="s">
        <v>200</v>
      </c>
      <c r="F95" s="484"/>
      <c r="G95" s="484"/>
      <c r="H95" s="532"/>
      <c r="I95" s="565"/>
      <c r="J95" s="565"/>
      <c r="K95" s="565"/>
      <c r="L95" s="568"/>
      <c r="M95" s="473"/>
      <c r="N95" s="532"/>
      <c r="O95" s="565"/>
      <c r="P95" s="565"/>
      <c r="Q95" s="565"/>
      <c r="R95" s="568"/>
      <c r="S95" s="473"/>
      <c r="T95" s="532"/>
      <c r="U95" s="565"/>
      <c r="V95" s="565"/>
      <c r="W95" s="565"/>
      <c r="X95" s="568"/>
      <c r="Y95" s="473"/>
      <c r="Z95" s="532"/>
      <c r="AA95" s="565"/>
      <c r="AB95" s="565"/>
      <c r="AC95" s="565"/>
      <c r="AD95" s="568"/>
      <c r="AE95" s="473"/>
      <c r="AF95" s="532"/>
      <c r="AG95" s="565"/>
      <c r="AH95" s="565"/>
      <c r="AI95" s="565"/>
      <c r="AJ95" s="568"/>
      <c r="AK95" s="473"/>
      <c r="AL95" s="532"/>
      <c r="AM95" s="565"/>
      <c r="AN95" s="565"/>
      <c r="AO95" s="565"/>
      <c r="AP95" s="568"/>
      <c r="AQ95" s="586"/>
      <c r="AR95" s="471"/>
      <c r="AS95" s="423"/>
      <c r="AT95" s="471"/>
    </row>
    <row r="96" spans="1:46" ht="15" customHeight="1" x14ac:dyDescent="0.2">
      <c r="A96" s="527"/>
      <c r="B96" s="529"/>
      <c r="C96" s="72"/>
      <c r="D96" s="52" t="s">
        <v>201</v>
      </c>
      <c r="E96" s="484" t="s">
        <v>202</v>
      </c>
      <c r="F96" s="484"/>
      <c r="G96" s="484"/>
      <c r="H96" s="532"/>
      <c r="I96" s="565"/>
      <c r="J96" s="565"/>
      <c r="K96" s="565"/>
      <c r="L96" s="568"/>
      <c r="M96" s="473"/>
      <c r="N96" s="532"/>
      <c r="O96" s="565"/>
      <c r="P96" s="565"/>
      <c r="Q96" s="565"/>
      <c r="R96" s="568"/>
      <c r="S96" s="473"/>
      <c r="T96" s="532"/>
      <c r="U96" s="565"/>
      <c r="V96" s="565"/>
      <c r="W96" s="565"/>
      <c r="X96" s="568"/>
      <c r="Y96" s="473"/>
      <c r="Z96" s="532"/>
      <c r="AA96" s="565"/>
      <c r="AB96" s="565"/>
      <c r="AC96" s="565"/>
      <c r="AD96" s="568"/>
      <c r="AE96" s="473"/>
      <c r="AF96" s="532"/>
      <c r="AG96" s="565"/>
      <c r="AH96" s="565"/>
      <c r="AI96" s="565"/>
      <c r="AJ96" s="568"/>
      <c r="AK96" s="473"/>
      <c r="AL96" s="532"/>
      <c r="AM96" s="565"/>
      <c r="AN96" s="565"/>
      <c r="AO96" s="565"/>
      <c r="AP96" s="568"/>
      <c r="AQ96" s="586"/>
      <c r="AR96" s="471"/>
      <c r="AS96" s="423"/>
      <c r="AT96" s="471"/>
    </row>
    <row r="97" spans="1:46" ht="27.9" customHeight="1" x14ac:dyDescent="0.2">
      <c r="A97" s="527"/>
      <c r="B97" s="529"/>
      <c r="C97" s="72"/>
      <c r="D97" s="52" t="s">
        <v>91</v>
      </c>
      <c r="E97" s="484" t="s">
        <v>203</v>
      </c>
      <c r="F97" s="484"/>
      <c r="G97" s="484"/>
      <c r="H97" s="532"/>
      <c r="I97" s="565"/>
      <c r="J97" s="565"/>
      <c r="K97" s="565"/>
      <c r="L97" s="568"/>
      <c r="M97" s="473"/>
      <c r="N97" s="532"/>
      <c r="O97" s="565"/>
      <c r="P97" s="565"/>
      <c r="Q97" s="565"/>
      <c r="R97" s="568"/>
      <c r="S97" s="473"/>
      <c r="T97" s="532"/>
      <c r="U97" s="565"/>
      <c r="V97" s="565"/>
      <c r="W97" s="565"/>
      <c r="X97" s="568"/>
      <c r="Y97" s="473"/>
      <c r="Z97" s="532"/>
      <c r="AA97" s="565"/>
      <c r="AB97" s="565"/>
      <c r="AC97" s="565"/>
      <c r="AD97" s="568"/>
      <c r="AE97" s="473"/>
      <c r="AF97" s="532"/>
      <c r="AG97" s="565"/>
      <c r="AH97" s="565"/>
      <c r="AI97" s="565"/>
      <c r="AJ97" s="568"/>
      <c r="AK97" s="473"/>
      <c r="AL97" s="532"/>
      <c r="AM97" s="565"/>
      <c r="AN97" s="565"/>
      <c r="AO97" s="565"/>
      <c r="AP97" s="568"/>
      <c r="AQ97" s="586"/>
      <c r="AR97" s="471"/>
      <c r="AS97" s="423"/>
      <c r="AT97" s="471"/>
    </row>
    <row r="98" spans="1:46" ht="40.5" customHeight="1" x14ac:dyDescent="0.2">
      <c r="A98" s="527"/>
      <c r="B98" s="529"/>
      <c r="C98" s="56"/>
      <c r="D98" s="117" t="s">
        <v>204</v>
      </c>
      <c r="E98" s="482" t="s">
        <v>205</v>
      </c>
      <c r="F98" s="482"/>
      <c r="G98" s="482"/>
      <c r="H98" s="563"/>
      <c r="I98" s="566"/>
      <c r="J98" s="566"/>
      <c r="K98" s="566"/>
      <c r="L98" s="569"/>
      <c r="M98" s="474"/>
      <c r="N98" s="563"/>
      <c r="O98" s="566"/>
      <c r="P98" s="566"/>
      <c r="Q98" s="566"/>
      <c r="R98" s="569"/>
      <c r="S98" s="474"/>
      <c r="T98" s="563"/>
      <c r="U98" s="566"/>
      <c r="V98" s="566"/>
      <c r="W98" s="566"/>
      <c r="X98" s="569"/>
      <c r="Y98" s="474"/>
      <c r="Z98" s="563"/>
      <c r="AA98" s="566"/>
      <c r="AB98" s="566"/>
      <c r="AC98" s="566"/>
      <c r="AD98" s="569"/>
      <c r="AE98" s="474"/>
      <c r="AF98" s="563"/>
      <c r="AG98" s="566"/>
      <c r="AH98" s="566"/>
      <c r="AI98" s="566"/>
      <c r="AJ98" s="569"/>
      <c r="AK98" s="474"/>
      <c r="AL98" s="563"/>
      <c r="AM98" s="566"/>
      <c r="AN98" s="566"/>
      <c r="AO98" s="566"/>
      <c r="AP98" s="569"/>
      <c r="AQ98" s="587"/>
      <c r="AR98" s="471"/>
      <c r="AS98" s="423"/>
      <c r="AT98" s="471"/>
    </row>
    <row r="99" spans="1:46" ht="15" customHeight="1" x14ac:dyDescent="0.2">
      <c r="A99" s="527"/>
      <c r="B99" s="529"/>
      <c r="C99" s="45" t="s">
        <v>125</v>
      </c>
      <c r="D99" s="478" t="s">
        <v>206</v>
      </c>
      <c r="E99" s="478"/>
      <c r="F99" s="478"/>
      <c r="G99" s="478"/>
      <c r="H99" s="559"/>
      <c r="I99" s="533"/>
      <c r="J99" s="533"/>
      <c r="K99" s="533"/>
      <c r="L99" s="622"/>
      <c r="M99" s="535"/>
      <c r="N99" s="559"/>
      <c r="O99" s="533"/>
      <c r="P99" s="533"/>
      <c r="Q99" s="533"/>
      <c r="R99" s="622"/>
      <c r="S99" s="472"/>
      <c r="T99" s="531" t="s">
        <v>71</v>
      </c>
      <c r="U99" s="564"/>
      <c r="V99" s="564">
        <f>IF(T99="■",1,0)</f>
        <v>0</v>
      </c>
      <c r="W99" s="564" t="s">
        <v>61</v>
      </c>
      <c r="X99" s="631"/>
      <c r="Y99" s="472"/>
      <c r="Z99" s="531" t="s">
        <v>71</v>
      </c>
      <c r="AA99" s="564"/>
      <c r="AB99" s="564">
        <f>IF(Z99="■",1,0)</f>
        <v>0</v>
      </c>
      <c r="AC99" s="564" t="s">
        <v>61</v>
      </c>
      <c r="AD99" s="631"/>
      <c r="AE99" s="472"/>
      <c r="AF99" s="531" t="s">
        <v>71</v>
      </c>
      <c r="AG99" s="564"/>
      <c r="AH99" s="564">
        <f>IF(AF99="■",1,0)</f>
        <v>0</v>
      </c>
      <c r="AI99" s="564" t="s">
        <v>61</v>
      </c>
      <c r="AJ99" s="631"/>
      <c r="AK99" s="472"/>
      <c r="AL99" s="531" t="s">
        <v>71</v>
      </c>
      <c r="AM99" s="564"/>
      <c r="AN99" s="564">
        <f>IF(AL99="■",1,0)</f>
        <v>0</v>
      </c>
      <c r="AO99" s="564" t="s">
        <v>61</v>
      </c>
      <c r="AP99" s="631"/>
      <c r="AQ99" s="585"/>
      <c r="AR99" s="471"/>
      <c r="AS99" s="423"/>
      <c r="AT99" s="471"/>
    </row>
    <row r="100" spans="1:46" ht="52.95" customHeight="1" x14ac:dyDescent="0.2">
      <c r="A100" s="527"/>
      <c r="B100" s="529"/>
      <c r="C100" s="56"/>
      <c r="D100" s="482" t="s">
        <v>207</v>
      </c>
      <c r="E100" s="482"/>
      <c r="F100" s="482"/>
      <c r="G100" s="482"/>
      <c r="H100" s="561"/>
      <c r="I100" s="562"/>
      <c r="J100" s="562"/>
      <c r="K100" s="562"/>
      <c r="L100" s="624"/>
      <c r="M100" s="582"/>
      <c r="N100" s="561"/>
      <c r="O100" s="562"/>
      <c r="P100" s="562"/>
      <c r="Q100" s="562"/>
      <c r="R100" s="624"/>
      <c r="S100" s="474"/>
      <c r="T100" s="563"/>
      <c r="U100" s="566"/>
      <c r="V100" s="566"/>
      <c r="W100" s="566"/>
      <c r="X100" s="632"/>
      <c r="Y100" s="474"/>
      <c r="Z100" s="563"/>
      <c r="AA100" s="566"/>
      <c r="AB100" s="566"/>
      <c r="AC100" s="566"/>
      <c r="AD100" s="632"/>
      <c r="AE100" s="474"/>
      <c r="AF100" s="563"/>
      <c r="AG100" s="566"/>
      <c r="AH100" s="566"/>
      <c r="AI100" s="566"/>
      <c r="AJ100" s="632"/>
      <c r="AK100" s="474"/>
      <c r="AL100" s="563"/>
      <c r="AM100" s="566"/>
      <c r="AN100" s="566"/>
      <c r="AO100" s="566"/>
      <c r="AP100" s="632"/>
      <c r="AQ100" s="587"/>
      <c r="AR100" s="471"/>
      <c r="AS100" s="423"/>
      <c r="AT100" s="471"/>
    </row>
    <row r="101" spans="1:46" ht="15" customHeight="1" x14ac:dyDescent="0.2">
      <c r="A101" s="527">
        <v>9</v>
      </c>
      <c r="B101" s="529" t="s">
        <v>208</v>
      </c>
      <c r="C101" s="45" t="s">
        <v>38</v>
      </c>
      <c r="D101" s="478" t="s">
        <v>209</v>
      </c>
      <c r="E101" s="478"/>
      <c r="F101" s="478"/>
      <c r="G101" s="478"/>
      <c r="H101" s="559"/>
      <c r="I101" s="533"/>
      <c r="J101" s="533"/>
      <c r="K101" s="625"/>
      <c r="L101" s="622"/>
      <c r="M101" s="535"/>
      <c r="N101" s="559"/>
      <c r="O101" s="533"/>
      <c r="P101" s="533"/>
      <c r="Q101" s="533"/>
      <c r="R101" s="622"/>
      <c r="S101" s="472"/>
      <c r="T101" s="531" t="s">
        <v>71</v>
      </c>
      <c r="U101" s="564"/>
      <c r="V101" s="564">
        <f t="shared" ref="V101" si="31">IF(T101="■",1,0)</f>
        <v>0</v>
      </c>
      <c r="W101" s="633" t="s">
        <v>61</v>
      </c>
      <c r="X101" s="631"/>
      <c r="Y101" s="472"/>
      <c r="Z101" s="531" t="s">
        <v>71</v>
      </c>
      <c r="AA101" s="564"/>
      <c r="AB101" s="564">
        <f t="shared" ref="AB101" si="32">IF(Z101="■",1,0)</f>
        <v>0</v>
      </c>
      <c r="AC101" s="564" t="s">
        <v>61</v>
      </c>
      <c r="AD101" s="631"/>
      <c r="AE101" s="472"/>
      <c r="AF101" s="531" t="s">
        <v>71</v>
      </c>
      <c r="AG101" s="564"/>
      <c r="AH101" s="564">
        <f t="shared" ref="AH101" si="33">IF(AF101="■",1,0)</f>
        <v>0</v>
      </c>
      <c r="AI101" s="633" t="s">
        <v>61</v>
      </c>
      <c r="AJ101" s="631"/>
      <c r="AK101" s="472"/>
      <c r="AL101" s="531" t="s">
        <v>71</v>
      </c>
      <c r="AM101" s="564"/>
      <c r="AN101" s="564">
        <f t="shared" ref="AN101" si="34">IF(AL101="■",1,0)</f>
        <v>0</v>
      </c>
      <c r="AO101" s="564" t="s">
        <v>61</v>
      </c>
      <c r="AP101" s="631"/>
      <c r="AQ101" s="585"/>
      <c r="AR101" s="471"/>
      <c r="AS101" s="423"/>
      <c r="AT101" s="471"/>
    </row>
    <row r="102" spans="1:46" ht="28.5" customHeight="1" x14ac:dyDescent="0.2">
      <c r="A102" s="527"/>
      <c r="B102" s="529"/>
      <c r="C102" s="56"/>
      <c r="D102" s="482" t="s">
        <v>210</v>
      </c>
      <c r="E102" s="482"/>
      <c r="F102" s="482"/>
      <c r="G102" s="482"/>
      <c r="H102" s="561"/>
      <c r="I102" s="562"/>
      <c r="J102" s="562"/>
      <c r="K102" s="626"/>
      <c r="L102" s="624"/>
      <c r="M102" s="582"/>
      <c r="N102" s="561"/>
      <c r="O102" s="562"/>
      <c r="P102" s="562"/>
      <c r="Q102" s="562"/>
      <c r="R102" s="624"/>
      <c r="S102" s="474"/>
      <c r="T102" s="563"/>
      <c r="U102" s="566"/>
      <c r="V102" s="566"/>
      <c r="W102" s="634"/>
      <c r="X102" s="632"/>
      <c r="Y102" s="474"/>
      <c r="Z102" s="563"/>
      <c r="AA102" s="566"/>
      <c r="AB102" s="566"/>
      <c r="AC102" s="566"/>
      <c r="AD102" s="632"/>
      <c r="AE102" s="474"/>
      <c r="AF102" s="563"/>
      <c r="AG102" s="566"/>
      <c r="AH102" s="566"/>
      <c r="AI102" s="634"/>
      <c r="AJ102" s="632"/>
      <c r="AK102" s="474"/>
      <c r="AL102" s="563"/>
      <c r="AM102" s="566"/>
      <c r="AN102" s="566"/>
      <c r="AO102" s="566"/>
      <c r="AP102" s="632"/>
      <c r="AQ102" s="587"/>
      <c r="AR102" s="471"/>
      <c r="AS102" s="423"/>
      <c r="AT102" s="471"/>
    </row>
    <row r="103" spans="1:46" ht="15" customHeight="1" x14ac:dyDescent="0.2">
      <c r="A103" s="527"/>
      <c r="B103" s="529"/>
      <c r="C103" s="45" t="s">
        <v>125</v>
      </c>
      <c r="D103" s="478" t="s">
        <v>211</v>
      </c>
      <c r="E103" s="478"/>
      <c r="F103" s="478"/>
      <c r="G103" s="478"/>
      <c r="H103" s="559"/>
      <c r="I103" s="533"/>
      <c r="J103" s="533"/>
      <c r="K103" s="625"/>
      <c r="L103" s="622"/>
      <c r="M103" s="535"/>
      <c r="N103" s="559"/>
      <c r="O103" s="533"/>
      <c r="P103" s="533"/>
      <c r="Q103" s="533"/>
      <c r="R103" s="622"/>
      <c r="S103" s="472"/>
      <c r="T103" s="531" t="s">
        <v>71</v>
      </c>
      <c r="U103" s="564"/>
      <c r="V103" s="564">
        <f t="shared" ref="V103" si="35">IF(T103="■",1,0)</f>
        <v>0</v>
      </c>
      <c r="W103" s="633" t="s">
        <v>61</v>
      </c>
      <c r="X103" s="631"/>
      <c r="Y103" s="472"/>
      <c r="Z103" s="531" t="s">
        <v>71</v>
      </c>
      <c r="AA103" s="564"/>
      <c r="AB103" s="564">
        <f t="shared" ref="AB103" si="36">IF(Z103="■",1,0)</f>
        <v>0</v>
      </c>
      <c r="AC103" s="564" t="s">
        <v>61</v>
      </c>
      <c r="AD103" s="631"/>
      <c r="AE103" s="472"/>
      <c r="AF103" s="531" t="s">
        <v>71</v>
      </c>
      <c r="AG103" s="564"/>
      <c r="AH103" s="564">
        <f t="shared" ref="AH103" si="37">IF(AF103="■",1,0)</f>
        <v>0</v>
      </c>
      <c r="AI103" s="633" t="s">
        <v>61</v>
      </c>
      <c r="AJ103" s="631"/>
      <c r="AK103" s="472"/>
      <c r="AL103" s="531" t="s">
        <v>71</v>
      </c>
      <c r="AM103" s="564"/>
      <c r="AN103" s="564">
        <f t="shared" ref="AN103" si="38">IF(AL103="■",1,0)</f>
        <v>0</v>
      </c>
      <c r="AO103" s="564" t="s">
        <v>61</v>
      </c>
      <c r="AP103" s="631"/>
      <c r="AQ103" s="585"/>
      <c r="AR103" s="471"/>
      <c r="AS103" s="423"/>
      <c r="AT103" s="471"/>
    </row>
    <row r="104" spans="1:46" ht="80.099999999999994" customHeight="1" x14ac:dyDescent="0.2">
      <c r="A104" s="527"/>
      <c r="B104" s="529"/>
      <c r="C104" s="56"/>
      <c r="D104" s="482" t="s">
        <v>212</v>
      </c>
      <c r="E104" s="482"/>
      <c r="F104" s="482"/>
      <c r="G104" s="482"/>
      <c r="H104" s="561"/>
      <c r="I104" s="562"/>
      <c r="J104" s="562"/>
      <c r="K104" s="626"/>
      <c r="L104" s="624"/>
      <c r="M104" s="582"/>
      <c r="N104" s="561"/>
      <c r="O104" s="562"/>
      <c r="P104" s="562"/>
      <c r="Q104" s="562"/>
      <c r="R104" s="624"/>
      <c r="S104" s="474"/>
      <c r="T104" s="563"/>
      <c r="U104" s="566"/>
      <c r="V104" s="566"/>
      <c r="W104" s="634"/>
      <c r="X104" s="632"/>
      <c r="Y104" s="474"/>
      <c r="Z104" s="563"/>
      <c r="AA104" s="566"/>
      <c r="AB104" s="566"/>
      <c r="AC104" s="566"/>
      <c r="AD104" s="632"/>
      <c r="AE104" s="474"/>
      <c r="AF104" s="563"/>
      <c r="AG104" s="566"/>
      <c r="AH104" s="566"/>
      <c r="AI104" s="634"/>
      <c r="AJ104" s="632"/>
      <c r="AK104" s="474"/>
      <c r="AL104" s="563"/>
      <c r="AM104" s="566"/>
      <c r="AN104" s="566"/>
      <c r="AO104" s="566"/>
      <c r="AP104" s="632"/>
      <c r="AQ104" s="587"/>
      <c r="AR104" s="471"/>
      <c r="AS104" s="423"/>
      <c r="AT104" s="471"/>
    </row>
    <row r="105" spans="1:46" ht="15" customHeight="1" x14ac:dyDescent="0.2">
      <c r="A105" s="527">
        <v>10</v>
      </c>
      <c r="B105" s="529" t="s">
        <v>213</v>
      </c>
      <c r="C105" s="45" t="s">
        <v>38</v>
      </c>
      <c r="D105" s="478" t="s">
        <v>214</v>
      </c>
      <c r="E105" s="478"/>
      <c r="F105" s="478"/>
      <c r="G105" s="478"/>
      <c r="H105" s="559"/>
      <c r="I105" s="533"/>
      <c r="J105" s="533"/>
      <c r="K105" s="533"/>
      <c r="L105" s="622"/>
      <c r="M105" s="535"/>
      <c r="N105" s="559"/>
      <c r="O105" s="533"/>
      <c r="P105" s="533"/>
      <c r="Q105" s="533"/>
      <c r="R105" s="622"/>
      <c r="S105" s="472"/>
      <c r="T105" s="531" t="s">
        <v>71</v>
      </c>
      <c r="U105" s="564"/>
      <c r="V105" s="564">
        <f>IF(T105="■",1,0)</f>
        <v>0</v>
      </c>
      <c r="W105" s="564" t="s">
        <v>61</v>
      </c>
      <c r="X105" s="631"/>
      <c r="Y105" s="472"/>
      <c r="Z105" s="531" t="s">
        <v>71</v>
      </c>
      <c r="AA105" s="564"/>
      <c r="AB105" s="564">
        <f>IF(Z105="■",1,0)</f>
        <v>0</v>
      </c>
      <c r="AC105" s="564" t="s">
        <v>61</v>
      </c>
      <c r="AD105" s="631"/>
      <c r="AE105" s="472"/>
      <c r="AF105" s="531" t="s">
        <v>71</v>
      </c>
      <c r="AG105" s="564">
        <f>IF(AF105="■",1,0)</f>
        <v>0</v>
      </c>
      <c r="AH105" s="564"/>
      <c r="AI105" s="564" t="s">
        <v>66</v>
      </c>
      <c r="AJ105" s="567" t="s">
        <v>71</v>
      </c>
      <c r="AK105" s="472">
        <f>IF(AJ105="■",1,0)</f>
        <v>0</v>
      </c>
      <c r="AL105" s="531" t="s">
        <v>71</v>
      </c>
      <c r="AM105" s="564"/>
      <c r="AN105" s="564">
        <f>IF(AL105="■",1,0)</f>
        <v>0</v>
      </c>
      <c r="AO105" s="564" t="s">
        <v>61</v>
      </c>
      <c r="AP105" s="631"/>
      <c r="AQ105" s="585"/>
      <c r="AR105" s="471"/>
      <c r="AS105" s="423"/>
      <c r="AT105" s="471"/>
    </row>
    <row r="106" spans="1:46" ht="28.5" customHeight="1" x14ac:dyDescent="0.2">
      <c r="A106" s="527"/>
      <c r="B106" s="529"/>
      <c r="C106" s="72"/>
      <c r="D106" s="484" t="s">
        <v>215</v>
      </c>
      <c r="E106" s="484"/>
      <c r="F106" s="484"/>
      <c r="G106" s="484"/>
      <c r="H106" s="560"/>
      <c r="I106" s="534"/>
      <c r="J106" s="534"/>
      <c r="K106" s="534"/>
      <c r="L106" s="623"/>
      <c r="M106" s="536"/>
      <c r="N106" s="560"/>
      <c r="O106" s="534"/>
      <c r="P106" s="534"/>
      <c r="Q106" s="534"/>
      <c r="R106" s="623"/>
      <c r="S106" s="473"/>
      <c r="T106" s="532"/>
      <c r="U106" s="565"/>
      <c r="V106" s="565"/>
      <c r="W106" s="565"/>
      <c r="X106" s="653"/>
      <c r="Y106" s="473"/>
      <c r="Z106" s="532"/>
      <c r="AA106" s="565"/>
      <c r="AB106" s="565"/>
      <c r="AC106" s="565"/>
      <c r="AD106" s="653"/>
      <c r="AE106" s="473"/>
      <c r="AF106" s="532"/>
      <c r="AG106" s="565"/>
      <c r="AH106" s="565"/>
      <c r="AI106" s="565"/>
      <c r="AJ106" s="568"/>
      <c r="AK106" s="473"/>
      <c r="AL106" s="532"/>
      <c r="AM106" s="565"/>
      <c r="AN106" s="565"/>
      <c r="AO106" s="565"/>
      <c r="AP106" s="653"/>
      <c r="AQ106" s="586"/>
      <c r="AR106" s="471"/>
      <c r="AS106" s="423"/>
      <c r="AT106" s="471"/>
    </row>
    <row r="107" spans="1:46" ht="39.6" customHeight="1" x14ac:dyDescent="0.2">
      <c r="A107" s="527"/>
      <c r="B107" s="529"/>
      <c r="C107" s="72"/>
      <c r="D107" s="52" t="s">
        <v>358</v>
      </c>
      <c r="E107" s="484" t="s">
        <v>216</v>
      </c>
      <c r="F107" s="484"/>
      <c r="G107" s="484"/>
      <c r="H107" s="560"/>
      <c r="I107" s="534"/>
      <c r="J107" s="534"/>
      <c r="K107" s="534"/>
      <c r="L107" s="623"/>
      <c r="M107" s="536"/>
      <c r="N107" s="560"/>
      <c r="O107" s="534"/>
      <c r="P107" s="534"/>
      <c r="Q107" s="534"/>
      <c r="R107" s="623"/>
      <c r="S107" s="473"/>
      <c r="T107" s="532"/>
      <c r="U107" s="565"/>
      <c r="V107" s="565"/>
      <c r="W107" s="565"/>
      <c r="X107" s="653"/>
      <c r="Y107" s="473"/>
      <c r="Z107" s="532"/>
      <c r="AA107" s="565"/>
      <c r="AB107" s="565"/>
      <c r="AC107" s="565"/>
      <c r="AD107" s="653"/>
      <c r="AE107" s="473"/>
      <c r="AF107" s="532"/>
      <c r="AG107" s="565"/>
      <c r="AH107" s="565"/>
      <c r="AI107" s="565"/>
      <c r="AJ107" s="568"/>
      <c r="AK107" s="473"/>
      <c r="AL107" s="532"/>
      <c r="AM107" s="565"/>
      <c r="AN107" s="565"/>
      <c r="AO107" s="565"/>
      <c r="AP107" s="653"/>
      <c r="AQ107" s="586"/>
      <c r="AR107" s="471"/>
      <c r="AS107" s="423"/>
      <c r="AT107" s="471"/>
    </row>
    <row r="108" spans="1:46" ht="15" customHeight="1" x14ac:dyDescent="0.2">
      <c r="A108" s="527"/>
      <c r="B108" s="529"/>
      <c r="C108" s="72"/>
      <c r="D108" s="52" t="s">
        <v>201</v>
      </c>
      <c r="E108" s="484" t="s">
        <v>217</v>
      </c>
      <c r="F108" s="484"/>
      <c r="G108" s="484"/>
      <c r="H108" s="560"/>
      <c r="I108" s="534"/>
      <c r="J108" s="534"/>
      <c r="K108" s="534"/>
      <c r="L108" s="623"/>
      <c r="M108" s="536"/>
      <c r="N108" s="560"/>
      <c r="O108" s="534"/>
      <c r="P108" s="534"/>
      <c r="Q108" s="534"/>
      <c r="R108" s="623"/>
      <c r="S108" s="473"/>
      <c r="T108" s="532"/>
      <c r="U108" s="565"/>
      <c r="V108" s="565"/>
      <c r="W108" s="565"/>
      <c r="X108" s="653"/>
      <c r="Y108" s="473"/>
      <c r="Z108" s="532"/>
      <c r="AA108" s="565"/>
      <c r="AB108" s="565"/>
      <c r="AC108" s="565"/>
      <c r="AD108" s="653"/>
      <c r="AE108" s="473"/>
      <c r="AF108" s="532"/>
      <c r="AG108" s="565"/>
      <c r="AH108" s="565"/>
      <c r="AI108" s="565"/>
      <c r="AJ108" s="568"/>
      <c r="AK108" s="473"/>
      <c r="AL108" s="532"/>
      <c r="AM108" s="565"/>
      <c r="AN108" s="565"/>
      <c r="AO108" s="565"/>
      <c r="AP108" s="653"/>
      <c r="AQ108" s="586"/>
      <c r="AR108" s="471"/>
      <c r="AS108" s="423"/>
      <c r="AT108" s="471"/>
    </row>
    <row r="109" spans="1:46" ht="54" customHeight="1" x14ac:dyDescent="0.2">
      <c r="A109" s="527"/>
      <c r="B109" s="529"/>
      <c r="C109" s="72"/>
      <c r="D109" s="52" t="s">
        <v>85</v>
      </c>
      <c r="E109" s="484" t="s">
        <v>218</v>
      </c>
      <c r="F109" s="484"/>
      <c r="G109" s="484"/>
      <c r="H109" s="560"/>
      <c r="I109" s="534"/>
      <c r="J109" s="534"/>
      <c r="K109" s="534"/>
      <c r="L109" s="623"/>
      <c r="M109" s="536"/>
      <c r="N109" s="560"/>
      <c r="O109" s="534"/>
      <c r="P109" s="534"/>
      <c r="Q109" s="534"/>
      <c r="R109" s="623"/>
      <c r="S109" s="473"/>
      <c r="T109" s="532"/>
      <c r="U109" s="565"/>
      <c r="V109" s="565"/>
      <c r="W109" s="565"/>
      <c r="X109" s="653"/>
      <c r="Y109" s="473"/>
      <c r="Z109" s="532"/>
      <c r="AA109" s="565"/>
      <c r="AB109" s="565"/>
      <c r="AC109" s="565"/>
      <c r="AD109" s="653"/>
      <c r="AE109" s="473"/>
      <c r="AF109" s="532"/>
      <c r="AG109" s="565"/>
      <c r="AH109" s="565"/>
      <c r="AI109" s="565"/>
      <c r="AJ109" s="568"/>
      <c r="AK109" s="473"/>
      <c r="AL109" s="532"/>
      <c r="AM109" s="565"/>
      <c r="AN109" s="565"/>
      <c r="AO109" s="565"/>
      <c r="AP109" s="653"/>
      <c r="AQ109" s="586"/>
      <c r="AR109" s="471"/>
      <c r="AS109" s="423"/>
      <c r="AT109" s="471"/>
    </row>
    <row r="110" spans="1:46" ht="36" customHeight="1" x14ac:dyDescent="0.2">
      <c r="A110" s="527"/>
      <c r="B110" s="529"/>
      <c r="C110" s="72"/>
      <c r="D110" s="52"/>
      <c r="E110" s="52" t="s">
        <v>331</v>
      </c>
      <c r="F110" s="484" t="s">
        <v>354</v>
      </c>
      <c r="G110" s="484"/>
      <c r="H110" s="560"/>
      <c r="I110" s="534"/>
      <c r="J110" s="534"/>
      <c r="K110" s="534"/>
      <c r="L110" s="623"/>
      <c r="M110" s="536"/>
      <c r="N110" s="560"/>
      <c r="O110" s="534"/>
      <c r="P110" s="534"/>
      <c r="Q110" s="534"/>
      <c r="R110" s="623"/>
      <c r="S110" s="473"/>
      <c r="T110" s="532"/>
      <c r="U110" s="565"/>
      <c r="V110" s="565"/>
      <c r="W110" s="565"/>
      <c r="X110" s="653"/>
      <c r="Y110" s="473"/>
      <c r="Z110" s="532"/>
      <c r="AA110" s="565"/>
      <c r="AB110" s="565"/>
      <c r="AC110" s="565"/>
      <c r="AD110" s="653"/>
      <c r="AE110" s="473"/>
      <c r="AF110" s="532"/>
      <c r="AG110" s="565"/>
      <c r="AH110" s="565"/>
      <c r="AI110" s="565"/>
      <c r="AJ110" s="568"/>
      <c r="AK110" s="473"/>
      <c r="AL110" s="532"/>
      <c r="AM110" s="565"/>
      <c r="AN110" s="565"/>
      <c r="AO110" s="565"/>
      <c r="AP110" s="653"/>
      <c r="AQ110" s="586"/>
      <c r="AR110" s="471"/>
      <c r="AS110" s="423"/>
      <c r="AT110" s="471"/>
    </row>
    <row r="111" spans="1:46" ht="28.35" customHeight="1" x14ac:dyDescent="0.2">
      <c r="A111" s="527"/>
      <c r="B111" s="529"/>
      <c r="C111" s="72"/>
      <c r="D111" s="52"/>
      <c r="E111" s="52" t="s">
        <v>359</v>
      </c>
      <c r="F111" s="484" t="s">
        <v>355</v>
      </c>
      <c r="G111" s="484"/>
      <c r="H111" s="560"/>
      <c r="I111" s="534"/>
      <c r="J111" s="534"/>
      <c r="K111" s="534"/>
      <c r="L111" s="623"/>
      <c r="M111" s="536"/>
      <c r="N111" s="560"/>
      <c r="O111" s="534"/>
      <c r="P111" s="534"/>
      <c r="Q111" s="534"/>
      <c r="R111" s="623"/>
      <c r="S111" s="473"/>
      <c r="T111" s="532"/>
      <c r="U111" s="565"/>
      <c r="V111" s="565"/>
      <c r="W111" s="565"/>
      <c r="X111" s="653"/>
      <c r="Y111" s="473"/>
      <c r="Z111" s="532"/>
      <c r="AA111" s="565"/>
      <c r="AB111" s="565"/>
      <c r="AC111" s="565"/>
      <c r="AD111" s="653"/>
      <c r="AE111" s="473"/>
      <c r="AF111" s="532"/>
      <c r="AG111" s="565"/>
      <c r="AH111" s="565"/>
      <c r="AI111" s="565"/>
      <c r="AJ111" s="568"/>
      <c r="AK111" s="473"/>
      <c r="AL111" s="532"/>
      <c r="AM111" s="565"/>
      <c r="AN111" s="565"/>
      <c r="AO111" s="565"/>
      <c r="AP111" s="653"/>
      <c r="AQ111" s="586"/>
      <c r="AR111" s="471"/>
      <c r="AS111" s="423"/>
      <c r="AT111" s="471"/>
    </row>
    <row r="112" spans="1:46" ht="41.1" customHeight="1" x14ac:dyDescent="0.2">
      <c r="A112" s="527"/>
      <c r="B112" s="529"/>
      <c r="C112" s="56"/>
      <c r="D112" s="117"/>
      <c r="E112" s="117" t="s">
        <v>219</v>
      </c>
      <c r="F112" s="482" t="s">
        <v>356</v>
      </c>
      <c r="G112" s="482"/>
      <c r="H112" s="561"/>
      <c r="I112" s="562"/>
      <c r="J112" s="562"/>
      <c r="K112" s="562"/>
      <c r="L112" s="624"/>
      <c r="M112" s="582"/>
      <c r="N112" s="561"/>
      <c r="O112" s="562"/>
      <c r="P112" s="562"/>
      <c r="Q112" s="562"/>
      <c r="R112" s="624"/>
      <c r="S112" s="474"/>
      <c r="T112" s="563"/>
      <c r="U112" s="566"/>
      <c r="V112" s="566"/>
      <c r="W112" s="566"/>
      <c r="X112" s="632"/>
      <c r="Y112" s="474"/>
      <c r="Z112" s="563"/>
      <c r="AA112" s="566"/>
      <c r="AB112" s="566"/>
      <c r="AC112" s="566"/>
      <c r="AD112" s="632"/>
      <c r="AE112" s="474"/>
      <c r="AF112" s="563"/>
      <c r="AG112" s="566"/>
      <c r="AH112" s="566"/>
      <c r="AI112" s="566"/>
      <c r="AJ112" s="569"/>
      <c r="AK112" s="474"/>
      <c r="AL112" s="563"/>
      <c r="AM112" s="566"/>
      <c r="AN112" s="566"/>
      <c r="AO112" s="566"/>
      <c r="AP112" s="632"/>
      <c r="AQ112" s="587"/>
      <c r="AR112" s="471"/>
      <c r="AS112" s="423"/>
      <c r="AT112" s="471"/>
    </row>
    <row r="113" spans="1:48" ht="15" customHeight="1" x14ac:dyDescent="0.2">
      <c r="A113" s="527"/>
      <c r="B113" s="529"/>
      <c r="C113" s="45" t="s">
        <v>125</v>
      </c>
      <c r="D113" s="478" t="s">
        <v>131</v>
      </c>
      <c r="E113" s="478"/>
      <c r="F113" s="478"/>
      <c r="G113" s="478"/>
      <c r="H113" s="559"/>
      <c r="I113" s="533"/>
      <c r="J113" s="533"/>
      <c r="K113" s="533"/>
      <c r="L113" s="622"/>
      <c r="M113" s="535"/>
      <c r="N113" s="559"/>
      <c r="O113" s="533"/>
      <c r="P113" s="533"/>
      <c r="Q113" s="533"/>
      <c r="R113" s="622"/>
      <c r="S113" s="472"/>
      <c r="T113" s="531" t="s">
        <v>71</v>
      </c>
      <c r="U113" s="564"/>
      <c r="V113" s="564">
        <f>IF(T113="■",1,0)</f>
        <v>0</v>
      </c>
      <c r="W113" s="564" t="s">
        <v>61</v>
      </c>
      <c r="X113" s="631"/>
      <c r="Y113" s="472"/>
      <c r="Z113" s="531" t="s">
        <v>71</v>
      </c>
      <c r="AA113" s="564"/>
      <c r="AB113" s="564">
        <f>IF(Z113="■",1,0)</f>
        <v>0</v>
      </c>
      <c r="AC113" s="564" t="s">
        <v>61</v>
      </c>
      <c r="AD113" s="631"/>
      <c r="AE113" s="472"/>
      <c r="AF113" s="531" t="s">
        <v>71</v>
      </c>
      <c r="AG113" s="564">
        <f>IF(AF113="■",1,0)</f>
        <v>0</v>
      </c>
      <c r="AH113" s="564"/>
      <c r="AI113" s="564" t="s">
        <v>66</v>
      </c>
      <c r="AJ113" s="567" t="s">
        <v>71</v>
      </c>
      <c r="AK113" s="472">
        <f>IF(AJ113="■",1,0)</f>
        <v>0</v>
      </c>
      <c r="AL113" s="531" t="s">
        <v>71</v>
      </c>
      <c r="AM113" s="564"/>
      <c r="AN113" s="564">
        <f>IF(AL113="■",1,0)</f>
        <v>0</v>
      </c>
      <c r="AO113" s="564" t="s">
        <v>61</v>
      </c>
      <c r="AP113" s="631"/>
      <c r="AQ113" s="585"/>
      <c r="AR113" s="471"/>
      <c r="AS113" s="423"/>
      <c r="AT113" s="471"/>
    </row>
    <row r="114" spans="1:48" ht="28.5" customHeight="1" x14ac:dyDescent="0.2">
      <c r="A114" s="527"/>
      <c r="B114" s="529"/>
      <c r="C114" s="56"/>
      <c r="D114" s="482" t="s">
        <v>220</v>
      </c>
      <c r="E114" s="482"/>
      <c r="F114" s="482"/>
      <c r="G114" s="482"/>
      <c r="H114" s="561"/>
      <c r="I114" s="562"/>
      <c r="J114" s="562"/>
      <c r="K114" s="562"/>
      <c r="L114" s="624"/>
      <c r="M114" s="582"/>
      <c r="N114" s="561"/>
      <c r="O114" s="562"/>
      <c r="P114" s="562"/>
      <c r="Q114" s="562"/>
      <c r="R114" s="624"/>
      <c r="S114" s="474"/>
      <c r="T114" s="563"/>
      <c r="U114" s="566"/>
      <c r="V114" s="566"/>
      <c r="W114" s="566"/>
      <c r="X114" s="632"/>
      <c r="Y114" s="474"/>
      <c r="Z114" s="563"/>
      <c r="AA114" s="566"/>
      <c r="AB114" s="566"/>
      <c r="AC114" s="566"/>
      <c r="AD114" s="632"/>
      <c r="AE114" s="474"/>
      <c r="AF114" s="563"/>
      <c r="AG114" s="566"/>
      <c r="AH114" s="566"/>
      <c r="AI114" s="566"/>
      <c r="AJ114" s="569"/>
      <c r="AK114" s="474"/>
      <c r="AL114" s="563"/>
      <c r="AM114" s="566"/>
      <c r="AN114" s="566"/>
      <c r="AO114" s="566"/>
      <c r="AP114" s="632"/>
      <c r="AQ114" s="587"/>
      <c r="AR114" s="471"/>
      <c r="AS114" s="423"/>
      <c r="AT114" s="471"/>
    </row>
    <row r="115" spans="1:48" ht="15" customHeight="1" x14ac:dyDescent="0.2">
      <c r="A115" s="527"/>
      <c r="B115" s="529"/>
      <c r="C115" s="45" t="s">
        <v>129</v>
      </c>
      <c r="D115" s="478" t="s">
        <v>170</v>
      </c>
      <c r="E115" s="478"/>
      <c r="F115" s="478"/>
      <c r="G115" s="478"/>
      <c r="H115" s="559"/>
      <c r="I115" s="533"/>
      <c r="J115" s="533"/>
      <c r="K115" s="625"/>
      <c r="L115" s="622"/>
      <c r="M115" s="535"/>
      <c r="N115" s="559"/>
      <c r="O115" s="533"/>
      <c r="P115" s="533"/>
      <c r="Q115" s="533"/>
      <c r="R115" s="622"/>
      <c r="S115" s="472"/>
      <c r="T115" s="531" t="s">
        <v>71</v>
      </c>
      <c r="U115" s="564"/>
      <c r="V115" s="564">
        <f t="shared" ref="V115" si="39">IF(T115="■",1,0)</f>
        <v>0</v>
      </c>
      <c r="W115" s="633" t="s">
        <v>61</v>
      </c>
      <c r="X115" s="631"/>
      <c r="Y115" s="472"/>
      <c r="Z115" s="531" t="s">
        <v>71</v>
      </c>
      <c r="AA115" s="564"/>
      <c r="AB115" s="564">
        <f>IF(Z115="■",1,0)</f>
        <v>0</v>
      </c>
      <c r="AC115" s="564" t="s">
        <v>61</v>
      </c>
      <c r="AD115" s="631"/>
      <c r="AE115" s="472"/>
      <c r="AF115" s="531" t="s">
        <v>71</v>
      </c>
      <c r="AG115" s="564"/>
      <c r="AH115" s="564">
        <f t="shared" ref="AH115" si="40">IF(AF115="■",1,0)</f>
        <v>0</v>
      </c>
      <c r="AI115" s="633" t="s">
        <v>61</v>
      </c>
      <c r="AJ115" s="631"/>
      <c r="AK115" s="472"/>
      <c r="AL115" s="531" t="s">
        <v>71</v>
      </c>
      <c r="AM115" s="564"/>
      <c r="AN115" s="564">
        <f>IF(AL115="■",1,0)</f>
        <v>0</v>
      </c>
      <c r="AO115" s="564" t="s">
        <v>61</v>
      </c>
      <c r="AP115" s="631"/>
      <c r="AQ115" s="585"/>
      <c r="AR115" s="471"/>
      <c r="AS115" s="423"/>
      <c r="AT115" s="471"/>
    </row>
    <row r="116" spans="1:48" ht="28.5" customHeight="1" x14ac:dyDescent="0.2">
      <c r="A116" s="527"/>
      <c r="B116" s="529"/>
      <c r="C116" s="56"/>
      <c r="D116" s="482" t="s">
        <v>221</v>
      </c>
      <c r="E116" s="482"/>
      <c r="F116" s="482"/>
      <c r="G116" s="482"/>
      <c r="H116" s="561"/>
      <c r="I116" s="562"/>
      <c r="J116" s="562"/>
      <c r="K116" s="626"/>
      <c r="L116" s="624"/>
      <c r="M116" s="582"/>
      <c r="N116" s="561"/>
      <c r="O116" s="562"/>
      <c r="P116" s="562"/>
      <c r="Q116" s="562"/>
      <c r="R116" s="624"/>
      <c r="S116" s="474"/>
      <c r="T116" s="563"/>
      <c r="U116" s="566"/>
      <c r="V116" s="566"/>
      <c r="W116" s="634"/>
      <c r="X116" s="632"/>
      <c r="Y116" s="474"/>
      <c r="Z116" s="563"/>
      <c r="AA116" s="566"/>
      <c r="AB116" s="566"/>
      <c r="AC116" s="566"/>
      <c r="AD116" s="632"/>
      <c r="AE116" s="474"/>
      <c r="AF116" s="563"/>
      <c r="AG116" s="566"/>
      <c r="AH116" s="566"/>
      <c r="AI116" s="634"/>
      <c r="AJ116" s="632"/>
      <c r="AK116" s="474"/>
      <c r="AL116" s="563"/>
      <c r="AM116" s="566"/>
      <c r="AN116" s="566"/>
      <c r="AO116" s="566"/>
      <c r="AP116" s="632"/>
      <c r="AQ116" s="587"/>
      <c r="AR116" s="471"/>
      <c r="AS116" s="423"/>
      <c r="AT116" s="471"/>
    </row>
    <row r="117" spans="1:48" s="158" customFormat="1" ht="40.200000000000003" customHeight="1" x14ac:dyDescent="0.2">
      <c r="A117" s="176">
        <v>11</v>
      </c>
      <c r="B117" s="177" t="s">
        <v>393</v>
      </c>
      <c r="C117" s="175"/>
      <c r="D117" s="555" t="s">
        <v>475</v>
      </c>
      <c r="E117" s="555"/>
      <c r="F117" s="555"/>
      <c r="G117" s="555"/>
      <c r="H117" s="307"/>
      <c r="I117" s="308"/>
      <c r="J117" s="308"/>
      <c r="K117" s="308"/>
      <c r="L117" s="309"/>
      <c r="M117" s="308"/>
      <c r="N117" s="310"/>
      <c r="O117" s="311"/>
      <c r="P117" s="308"/>
      <c r="Q117" s="308"/>
      <c r="R117" s="309"/>
      <c r="S117" s="164"/>
      <c r="T117" s="192" t="s">
        <v>71</v>
      </c>
      <c r="U117" s="164"/>
      <c r="V117" s="164">
        <f>IF(T117="■",1,0)</f>
        <v>0</v>
      </c>
      <c r="W117" s="164" t="s">
        <v>61</v>
      </c>
      <c r="X117" s="193"/>
      <c r="Y117" s="164"/>
      <c r="Z117" s="194" t="s">
        <v>71</v>
      </c>
      <c r="AA117" s="195"/>
      <c r="AB117" s="164">
        <f>IF(Z117="■",1,0)</f>
        <v>0</v>
      </c>
      <c r="AC117" s="164" t="s">
        <v>61</v>
      </c>
      <c r="AD117" s="193"/>
      <c r="AE117" s="164"/>
      <c r="AF117" s="192" t="s">
        <v>71</v>
      </c>
      <c r="AG117" s="164"/>
      <c r="AH117" s="164">
        <f>IF(AF117="■",1,0)</f>
        <v>0</v>
      </c>
      <c r="AI117" s="164" t="s">
        <v>61</v>
      </c>
      <c r="AJ117" s="193"/>
      <c r="AK117" s="164"/>
      <c r="AL117" s="194" t="s">
        <v>71</v>
      </c>
      <c r="AM117" s="195"/>
      <c r="AN117" s="164">
        <f>IF(AL117="■",1,0)</f>
        <v>0</v>
      </c>
      <c r="AO117" s="164" t="s">
        <v>61</v>
      </c>
      <c r="AP117" s="193"/>
      <c r="AQ117" s="164"/>
      <c r="AR117" s="397"/>
      <c r="AS117" s="424"/>
      <c r="AT117" s="397"/>
    </row>
    <row r="118" spans="1:48" s="158" customFormat="1" ht="19.2" customHeight="1" x14ac:dyDescent="0.2">
      <c r="A118" s="176">
        <v>12</v>
      </c>
      <c r="B118" s="177" t="s">
        <v>222</v>
      </c>
      <c r="C118" s="175"/>
      <c r="D118" s="555" t="s">
        <v>223</v>
      </c>
      <c r="E118" s="555"/>
      <c r="F118" s="555"/>
      <c r="G118" s="555"/>
      <c r="H118" s="307"/>
      <c r="I118" s="308"/>
      <c r="J118" s="308"/>
      <c r="K118" s="308"/>
      <c r="L118" s="309"/>
      <c r="M118" s="308"/>
      <c r="N118" s="310"/>
      <c r="O118" s="311"/>
      <c r="P118" s="308"/>
      <c r="Q118" s="308"/>
      <c r="R118" s="309"/>
      <c r="S118" s="164"/>
      <c r="T118" s="192" t="s">
        <v>71</v>
      </c>
      <c r="U118" s="164"/>
      <c r="V118" s="164">
        <f>IF(T118="■",1,0)</f>
        <v>0</v>
      </c>
      <c r="W118" s="164" t="s">
        <v>61</v>
      </c>
      <c r="X118" s="193"/>
      <c r="Y118" s="164"/>
      <c r="Z118" s="194" t="s">
        <v>71</v>
      </c>
      <c r="AA118" s="195"/>
      <c r="AB118" s="164">
        <f>IF(Z118="■",1,0)</f>
        <v>0</v>
      </c>
      <c r="AC118" s="164" t="s">
        <v>61</v>
      </c>
      <c r="AD118" s="193"/>
      <c r="AE118" s="164"/>
      <c r="AF118" s="192" t="s">
        <v>71</v>
      </c>
      <c r="AG118" s="164"/>
      <c r="AH118" s="164">
        <f>IF(AF118="■",1,0)</f>
        <v>0</v>
      </c>
      <c r="AI118" s="164" t="s">
        <v>61</v>
      </c>
      <c r="AJ118" s="193"/>
      <c r="AK118" s="164"/>
      <c r="AL118" s="194" t="s">
        <v>71</v>
      </c>
      <c r="AM118" s="195"/>
      <c r="AN118" s="164">
        <f>IF(AL118="■",1,0)</f>
        <v>0</v>
      </c>
      <c r="AO118" s="164" t="s">
        <v>61</v>
      </c>
      <c r="AP118" s="193"/>
      <c r="AQ118" s="164"/>
      <c r="AR118" s="397"/>
      <c r="AS118" s="424"/>
      <c r="AT118" s="397"/>
    </row>
    <row r="119" spans="1:48" s="46" customFormat="1" ht="32.25" customHeight="1" x14ac:dyDescent="0.2">
      <c r="A119" s="52"/>
      <c r="B119" s="51"/>
      <c r="C119" s="53"/>
      <c r="D119" s="69"/>
      <c r="E119" s="64"/>
      <c r="F119" s="64"/>
      <c r="G119" s="695" t="s">
        <v>7</v>
      </c>
      <c r="H119" s="54" t="s">
        <v>66</v>
      </c>
      <c r="I119" s="55"/>
      <c r="J119" s="55"/>
      <c r="K119" s="607">
        <f>SUM(I5:I118)</f>
        <v>0</v>
      </c>
      <c r="L119" s="608"/>
      <c r="M119" s="61"/>
      <c r="N119" s="54" t="s">
        <v>66</v>
      </c>
      <c r="O119" s="55"/>
      <c r="P119" s="55"/>
      <c r="Q119" s="609">
        <f>SUM(O5:O118)</f>
        <v>0</v>
      </c>
      <c r="R119" s="610"/>
      <c r="S119" s="62"/>
      <c r="T119" s="54" t="s">
        <v>66</v>
      </c>
      <c r="U119" s="55"/>
      <c r="V119" s="55"/>
      <c r="W119" s="607">
        <f>SUM(U5:U118)</f>
        <v>0</v>
      </c>
      <c r="X119" s="608"/>
      <c r="Y119" s="61"/>
      <c r="Z119" s="54" t="s">
        <v>66</v>
      </c>
      <c r="AA119" s="55"/>
      <c r="AB119" s="55"/>
      <c r="AC119" s="609">
        <f>SUM(AA5:AA118)</f>
        <v>0</v>
      </c>
      <c r="AD119" s="610"/>
      <c r="AE119" s="62"/>
      <c r="AF119" s="54" t="s">
        <v>66</v>
      </c>
      <c r="AG119" s="55"/>
      <c r="AH119" s="55"/>
      <c r="AI119" s="607">
        <f>SUM(AG5:AG118)</f>
        <v>0</v>
      </c>
      <c r="AJ119" s="608"/>
      <c r="AK119" s="61"/>
      <c r="AL119" s="54" t="s">
        <v>66</v>
      </c>
      <c r="AM119" s="55"/>
      <c r="AN119" s="55"/>
      <c r="AO119" s="609">
        <f>SUM(AM5:AM118)</f>
        <v>0</v>
      </c>
      <c r="AP119" s="610"/>
      <c r="AQ119" s="62"/>
      <c r="AR119" s="51"/>
      <c r="AS119"/>
      <c r="AT119"/>
      <c r="AU119"/>
      <c r="AV119"/>
    </row>
    <row r="120" spans="1:48" s="46" customFormat="1" ht="32.25" customHeight="1" x14ac:dyDescent="0.2">
      <c r="A120" s="52"/>
      <c r="B120" s="51"/>
      <c r="D120" s="52"/>
      <c r="E120" s="51"/>
      <c r="F120" s="51"/>
      <c r="G120" s="543"/>
      <c r="H120" s="283" t="s">
        <v>61</v>
      </c>
      <c r="I120" s="284"/>
      <c r="J120" s="284"/>
      <c r="K120" s="596">
        <f>SUM(J5:J118)</f>
        <v>0</v>
      </c>
      <c r="L120" s="597"/>
      <c r="M120" s="306"/>
      <c r="N120" s="283" t="s">
        <v>61</v>
      </c>
      <c r="O120" s="284"/>
      <c r="P120" s="284"/>
      <c r="Q120" s="605">
        <f>SUM(P5:P118)</f>
        <v>0</v>
      </c>
      <c r="R120" s="606"/>
      <c r="S120" s="62"/>
      <c r="T120" s="54" t="s">
        <v>61</v>
      </c>
      <c r="U120" s="55"/>
      <c r="V120" s="55"/>
      <c r="W120" s="607">
        <f>SUM(V5:V118)</f>
        <v>0</v>
      </c>
      <c r="X120" s="608"/>
      <c r="Y120" s="121"/>
      <c r="Z120" s="54" t="s">
        <v>61</v>
      </c>
      <c r="AA120" s="55"/>
      <c r="AB120" s="55"/>
      <c r="AC120" s="609">
        <f>SUM(AB5:AB118)</f>
        <v>0</v>
      </c>
      <c r="AD120" s="610"/>
      <c r="AE120" s="62"/>
      <c r="AF120" s="54" t="s">
        <v>61</v>
      </c>
      <c r="AG120" s="55"/>
      <c r="AH120" s="55"/>
      <c r="AI120" s="607">
        <f>SUM(AH5:AH118)</f>
        <v>0</v>
      </c>
      <c r="AJ120" s="608"/>
      <c r="AK120" s="121"/>
      <c r="AL120" s="54" t="s">
        <v>61</v>
      </c>
      <c r="AM120" s="55"/>
      <c r="AN120" s="55"/>
      <c r="AO120" s="609">
        <f>SUM(AN5:AN118)</f>
        <v>0</v>
      </c>
      <c r="AP120" s="610"/>
      <c r="AQ120" s="62"/>
      <c r="AR120" s="51"/>
      <c r="AS120"/>
      <c r="AT120"/>
      <c r="AU120"/>
      <c r="AV120"/>
    </row>
    <row r="121" spans="1:48" ht="14.4" hidden="1" customHeight="1" x14ac:dyDescent="0.2">
      <c r="H121" s="595" t="s">
        <v>118</v>
      </c>
      <c r="I121" s="595"/>
      <c r="J121" s="595"/>
      <c r="K121" s="595"/>
      <c r="L121" s="63">
        <f>SUM(M5:M118)</f>
        <v>0</v>
      </c>
      <c r="M121" s="63"/>
      <c r="N121" s="52"/>
      <c r="O121" s="52"/>
      <c r="P121" s="52"/>
      <c r="Q121" s="63"/>
      <c r="R121" s="63">
        <f>SUM(S5:S118)</f>
        <v>0</v>
      </c>
      <c r="T121" s="595" t="s">
        <v>118</v>
      </c>
      <c r="U121" s="595"/>
      <c r="V121" s="595"/>
      <c r="W121" s="595"/>
      <c r="X121" s="63">
        <f>SUM(Y5:Y118)</f>
        <v>0</v>
      </c>
      <c r="Y121" s="63"/>
      <c r="Z121" s="52"/>
      <c r="AA121" s="52"/>
      <c r="AB121" s="52"/>
      <c r="AC121" s="63"/>
      <c r="AD121" s="63">
        <f>SUM(AE5:AE118)</f>
        <v>0</v>
      </c>
      <c r="AF121" s="595" t="s">
        <v>118</v>
      </c>
      <c r="AG121" s="595"/>
      <c r="AH121" s="595"/>
      <c r="AI121" s="595"/>
      <c r="AJ121" s="63">
        <f>SUM(AK5:AK118)</f>
        <v>0</v>
      </c>
      <c r="AK121" s="63"/>
      <c r="AL121" s="52"/>
      <c r="AM121" s="52"/>
      <c r="AN121" s="52"/>
      <c r="AO121" s="63"/>
      <c r="AP121" s="63">
        <f>SUM(AQ5:AQ118)</f>
        <v>0</v>
      </c>
    </row>
    <row r="122" spans="1:48" ht="15" customHeight="1" x14ac:dyDescent="0.2">
      <c r="A122" s="46"/>
      <c r="B122" s="46"/>
    </row>
  </sheetData>
  <sheetProtection formatColumns="0" formatRows="0"/>
  <protectedRanges>
    <protectedRange sqref="AR5:AR118" name="範囲1"/>
    <protectedRange sqref="AT76:AT118 AT5:AT71" name="範囲1_1"/>
  </protectedRanges>
  <mergeCells count="1773">
    <mergeCell ref="AR80:AR81"/>
    <mergeCell ref="AR82:AR84"/>
    <mergeCell ref="AR85:AR86"/>
    <mergeCell ref="AR87:AR88"/>
    <mergeCell ref="AR89:AR90"/>
    <mergeCell ref="AR91:AR92"/>
    <mergeCell ref="AR93:AR98"/>
    <mergeCell ref="AR99:AR100"/>
    <mergeCell ref="AR101:AR102"/>
    <mergeCell ref="AR103:AR104"/>
    <mergeCell ref="AR105:AR112"/>
    <mergeCell ref="AR113:AR114"/>
    <mergeCell ref="AR115:AR116"/>
    <mergeCell ref="AR41:AR42"/>
    <mergeCell ref="AR43:AR44"/>
    <mergeCell ref="AR45:AR46"/>
    <mergeCell ref="AR47:AR48"/>
    <mergeCell ref="AR49:AR50"/>
    <mergeCell ref="AR51:AR52"/>
    <mergeCell ref="AR53:AR55"/>
    <mergeCell ref="AR56:AR57"/>
    <mergeCell ref="AR58:AR60"/>
    <mergeCell ref="AR61:AR62"/>
    <mergeCell ref="AR63:AR64"/>
    <mergeCell ref="AR65:AR68"/>
    <mergeCell ref="AR69:AR71"/>
    <mergeCell ref="AR72:AR73"/>
    <mergeCell ref="AR74:AR75"/>
    <mergeCell ref="AR76:AR77"/>
    <mergeCell ref="AR78:AR79"/>
    <mergeCell ref="AR2:AR4"/>
    <mergeCell ref="AR5:AR6"/>
    <mergeCell ref="AR7:AR9"/>
    <mergeCell ref="AR10:AR11"/>
    <mergeCell ref="AR12:AR13"/>
    <mergeCell ref="AR14:AR15"/>
    <mergeCell ref="AR16:AR19"/>
    <mergeCell ref="AR20:AR21"/>
    <mergeCell ref="AR22:AR23"/>
    <mergeCell ref="AR24:AR26"/>
    <mergeCell ref="AR27:AR28"/>
    <mergeCell ref="AR29:AR30"/>
    <mergeCell ref="AR31:AR32"/>
    <mergeCell ref="AR33:AR35"/>
    <mergeCell ref="AR36:AR38"/>
    <mergeCell ref="AR39:AR40"/>
    <mergeCell ref="T35:X35"/>
    <mergeCell ref="AQ39:AQ40"/>
    <mergeCell ref="AO29:AO30"/>
    <mergeCell ref="AP29:AP30"/>
    <mergeCell ref="AQ29:AQ30"/>
    <mergeCell ref="AF31:AF32"/>
    <mergeCell ref="AG31:AG32"/>
    <mergeCell ref="AH31:AH32"/>
    <mergeCell ref="AI31:AI32"/>
    <mergeCell ref="AJ31:AJ32"/>
    <mergeCell ref="AK31:AK32"/>
    <mergeCell ref="AL31:AL32"/>
    <mergeCell ref="AM31:AM32"/>
    <mergeCell ref="AN31:AN32"/>
    <mergeCell ref="AO31:AO32"/>
    <mergeCell ref="AP31:AP32"/>
    <mergeCell ref="H2:S2"/>
    <mergeCell ref="T2:AE2"/>
    <mergeCell ref="AF2:AQ2"/>
    <mergeCell ref="AI119:AJ119"/>
    <mergeCell ref="AO119:AP119"/>
    <mergeCell ref="AI120:AJ120"/>
    <mergeCell ref="AO120:AP120"/>
    <mergeCell ref="AF121:AI121"/>
    <mergeCell ref="H3:M3"/>
    <mergeCell ref="N3:S3"/>
    <mergeCell ref="T3:Y3"/>
    <mergeCell ref="Z3:AE3"/>
    <mergeCell ref="AF3:AK3"/>
    <mergeCell ref="AL3:AQ3"/>
    <mergeCell ref="AO113:AO114"/>
    <mergeCell ref="AP113:AP114"/>
    <mergeCell ref="AQ113:AQ114"/>
    <mergeCell ref="AF115:AF116"/>
    <mergeCell ref="AG115:AG116"/>
    <mergeCell ref="AH115:AH116"/>
    <mergeCell ref="AI115:AI116"/>
    <mergeCell ref="AJ115:AJ116"/>
    <mergeCell ref="AK115:AK116"/>
    <mergeCell ref="AL115:AL116"/>
    <mergeCell ref="AM115:AM116"/>
    <mergeCell ref="AN115:AN116"/>
    <mergeCell ref="AO115:AO116"/>
    <mergeCell ref="AP115:AP116"/>
    <mergeCell ref="AQ115:AQ116"/>
    <mergeCell ref="AF113:AF114"/>
    <mergeCell ref="AG113:AG114"/>
    <mergeCell ref="AH113:AH114"/>
    <mergeCell ref="AO103:AO104"/>
    <mergeCell ref="AP103:AP104"/>
    <mergeCell ref="AQ103:AQ104"/>
    <mergeCell ref="AF105:AF112"/>
    <mergeCell ref="AG105:AG112"/>
    <mergeCell ref="AH105:AH112"/>
    <mergeCell ref="AI105:AI112"/>
    <mergeCell ref="AJ105:AJ112"/>
    <mergeCell ref="AK105:AK112"/>
    <mergeCell ref="AL105:AL112"/>
    <mergeCell ref="AM105:AM112"/>
    <mergeCell ref="AN105:AN112"/>
    <mergeCell ref="AO105:AO112"/>
    <mergeCell ref="AP105:AP112"/>
    <mergeCell ref="AQ105:AQ112"/>
    <mergeCell ref="AF103:AF104"/>
    <mergeCell ref="AG103:AG104"/>
    <mergeCell ref="AH103:AH104"/>
    <mergeCell ref="AI103:AI104"/>
    <mergeCell ref="AJ103:AJ104"/>
    <mergeCell ref="AK103:AK104"/>
    <mergeCell ref="AL103:AL104"/>
    <mergeCell ref="AM103:AM104"/>
    <mergeCell ref="AN103:AN104"/>
    <mergeCell ref="AJ101:AJ102"/>
    <mergeCell ref="AK101:AK102"/>
    <mergeCell ref="AL101:AL102"/>
    <mergeCell ref="AM101:AM102"/>
    <mergeCell ref="AN101:AN102"/>
    <mergeCell ref="AO101:AO102"/>
    <mergeCell ref="AP101:AP102"/>
    <mergeCell ref="AQ101:AQ102"/>
    <mergeCell ref="AF99:AF100"/>
    <mergeCell ref="AG99:AG100"/>
    <mergeCell ref="AH99:AH100"/>
    <mergeCell ref="AI99:AI100"/>
    <mergeCell ref="AJ99:AJ100"/>
    <mergeCell ref="AK99:AK100"/>
    <mergeCell ref="AL99:AL100"/>
    <mergeCell ref="AM99:AM100"/>
    <mergeCell ref="AN99:AN100"/>
    <mergeCell ref="AO99:AO100"/>
    <mergeCell ref="AP99:AP100"/>
    <mergeCell ref="AQ99:AQ100"/>
    <mergeCell ref="AF101:AF102"/>
    <mergeCell ref="AG101:AG102"/>
    <mergeCell ref="AH101:AH102"/>
    <mergeCell ref="AI101:AI102"/>
    <mergeCell ref="AO91:AO92"/>
    <mergeCell ref="AP91:AP92"/>
    <mergeCell ref="AQ91:AQ92"/>
    <mergeCell ref="AF93:AF98"/>
    <mergeCell ref="AG93:AG98"/>
    <mergeCell ref="AH93:AH98"/>
    <mergeCell ref="AI93:AI98"/>
    <mergeCell ref="AJ93:AJ98"/>
    <mergeCell ref="AK93:AK98"/>
    <mergeCell ref="AL93:AL98"/>
    <mergeCell ref="AM93:AM98"/>
    <mergeCell ref="AN93:AN98"/>
    <mergeCell ref="AO93:AO98"/>
    <mergeCell ref="AP93:AP98"/>
    <mergeCell ref="AQ93:AQ98"/>
    <mergeCell ref="AF91:AF92"/>
    <mergeCell ref="AG91:AG92"/>
    <mergeCell ref="AH91:AH92"/>
    <mergeCell ref="AI91:AI92"/>
    <mergeCell ref="AJ91:AJ92"/>
    <mergeCell ref="AK91:AK92"/>
    <mergeCell ref="AL91:AL92"/>
    <mergeCell ref="AM91:AM92"/>
    <mergeCell ref="AN91:AN92"/>
    <mergeCell ref="AO87:AO88"/>
    <mergeCell ref="AP87:AP88"/>
    <mergeCell ref="AQ87:AQ88"/>
    <mergeCell ref="AF89:AF90"/>
    <mergeCell ref="AG89:AG90"/>
    <mergeCell ref="AH89:AH90"/>
    <mergeCell ref="AI89:AI90"/>
    <mergeCell ref="AJ89:AJ90"/>
    <mergeCell ref="AK89:AK90"/>
    <mergeCell ref="AL89:AL90"/>
    <mergeCell ref="AM89:AM90"/>
    <mergeCell ref="AN89:AN90"/>
    <mergeCell ref="AO89:AO90"/>
    <mergeCell ref="AP89:AP90"/>
    <mergeCell ref="AQ89:AQ90"/>
    <mergeCell ref="AF87:AF88"/>
    <mergeCell ref="AG87:AG88"/>
    <mergeCell ref="AH87:AH88"/>
    <mergeCell ref="AI87:AI88"/>
    <mergeCell ref="AJ87:AJ88"/>
    <mergeCell ref="AK87:AK88"/>
    <mergeCell ref="AL87:AL88"/>
    <mergeCell ref="AM87:AM88"/>
    <mergeCell ref="AN87:AN88"/>
    <mergeCell ref="AO82:AO84"/>
    <mergeCell ref="AP82:AP84"/>
    <mergeCell ref="AQ82:AQ84"/>
    <mergeCell ref="AF85:AF86"/>
    <mergeCell ref="AG85:AG86"/>
    <mergeCell ref="AH85:AH86"/>
    <mergeCell ref="AI85:AI86"/>
    <mergeCell ref="AJ85:AJ86"/>
    <mergeCell ref="AK85:AK86"/>
    <mergeCell ref="AL85:AL86"/>
    <mergeCell ref="AM85:AM86"/>
    <mergeCell ref="AN85:AN86"/>
    <mergeCell ref="AO85:AO86"/>
    <mergeCell ref="AP85:AP86"/>
    <mergeCell ref="AQ85:AQ86"/>
    <mergeCell ref="AF82:AF84"/>
    <mergeCell ref="AG82:AG84"/>
    <mergeCell ref="AH82:AH84"/>
    <mergeCell ref="AI82:AI84"/>
    <mergeCell ref="AJ82:AJ84"/>
    <mergeCell ref="AK82:AK84"/>
    <mergeCell ref="AL82:AL84"/>
    <mergeCell ref="AM82:AM84"/>
    <mergeCell ref="AN82:AN84"/>
    <mergeCell ref="AO78:AO79"/>
    <mergeCell ref="AP78:AP79"/>
    <mergeCell ref="AQ78:AQ79"/>
    <mergeCell ref="AF80:AF81"/>
    <mergeCell ref="AG80:AG81"/>
    <mergeCell ref="AH80:AH81"/>
    <mergeCell ref="AI80:AI81"/>
    <mergeCell ref="AJ80:AJ81"/>
    <mergeCell ref="AK80:AK81"/>
    <mergeCell ref="AL80:AL81"/>
    <mergeCell ref="AM80:AM81"/>
    <mergeCell ref="AN80:AN81"/>
    <mergeCell ref="AO80:AO81"/>
    <mergeCell ref="AP80:AP81"/>
    <mergeCell ref="AQ80:AQ81"/>
    <mergeCell ref="AF78:AF79"/>
    <mergeCell ref="AG78:AG79"/>
    <mergeCell ref="AH78:AH79"/>
    <mergeCell ref="AI78:AI79"/>
    <mergeCell ref="AJ78:AJ79"/>
    <mergeCell ref="AK78:AK79"/>
    <mergeCell ref="AL78:AL79"/>
    <mergeCell ref="AM78:AM79"/>
    <mergeCell ref="AN78:AN79"/>
    <mergeCell ref="AM69:AM71"/>
    <mergeCell ref="AN69:AN71"/>
    <mergeCell ref="AO74:AO75"/>
    <mergeCell ref="AP74:AP75"/>
    <mergeCell ref="AQ74:AQ75"/>
    <mergeCell ref="AF76:AF77"/>
    <mergeCell ref="AG76:AG77"/>
    <mergeCell ref="AH76:AH77"/>
    <mergeCell ref="AI76:AI77"/>
    <mergeCell ref="AJ76:AJ77"/>
    <mergeCell ref="AK76:AK77"/>
    <mergeCell ref="AL76:AL77"/>
    <mergeCell ref="AM76:AM77"/>
    <mergeCell ref="AN76:AN77"/>
    <mergeCell ref="AO76:AO77"/>
    <mergeCell ref="AP76:AP77"/>
    <mergeCell ref="AQ76:AQ77"/>
    <mergeCell ref="AF74:AF75"/>
    <mergeCell ref="AG74:AG75"/>
    <mergeCell ref="AH74:AH75"/>
    <mergeCell ref="AI74:AI75"/>
    <mergeCell ref="AJ74:AJ75"/>
    <mergeCell ref="AK74:AK75"/>
    <mergeCell ref="AL74:AL75"/>
    <mergeCell ref="AM74:AM75"/>
    <mergeCell ref="AN74:AN75"/>
    <mergeCell ref="AO63:AO64"/>
    <mergeCell ref="AP63:AP64"/>
    <mergeCell ref="AQ63:AQ64"/>
    <mergeCell ref="AF65:AF66"/>
    <mergeCell ref="AG65:AG66"/>
    <mergeCell ref="AH65:AH66"/>
    <mergeCell ref="AI65:AI66"/>
    <mergeCell ref="AJ65:AJ66"/>
    <mergeCell ref="AK65:AK66"/>
    <mergeCell ref="AL65:AL66"/>
    <mergeCell ref="AM65:AM66"/>
    <mergeCell ref="AN65:AN66"/>
    <mergeCell ref="AO65:AO66"/>
    <mergeCell ref="AP65:AP66"/>
    <mergeCell ref="AQ65:AQ66"/>
    <mergeCell ref="AF63:AF64"/>
    <mergeCell ref="AG63:AG64"/>
    <mergeCell ref="AH63:AH64"/>
    <mergeCell ref="AI63:AI64"/>
    <mergeCell ref="AJ63:AJ64"/>
    <mergeCell ref="AK63:AK64"/>
    <mergeCell ref="AL63:AL64"/>
    <mergeCell ref="AM63:AM64"/>
    <mergeCell ref="AN63:AN64"/>
    <mergeCell ref="AO56:AO57"/>
    <mergeCell ref="AP56:AP57"/>
    <mergeCell ref="AQ56:AQ57"/>
    <mergeCell ref="AF61:AF62"/>
    <mergeCell ref="AG61:AG62"/>
    <mergeCell ref="AH61:AH62"/>
    <mergeCell ref="AI61:AI62"/>
    <mergeCell ref="AJ61:AJ62"/>
    <mergeCell ref="AK61:AK62"/>
    <mergeCell ref="AL61:AL62"/>
    <mergeCell ref="AM61:AM62"/>
    <mergeCell ref="AN61:AN62"/>
    <mergeCell ref="AO61:AO62"/>
    <mergeCell ref="AP61:AP62"/>
    <mergeCell ref="AQ61:AQ62"/>
    <mergeCell ref="AF56:AF57"/>
    <mergeCell ref="AG56:AG57"/>
    <mergeCell ref="AH56:AH57"/>
    <mergeCell ref="AI56:AI57"/>
    <mergeCell ref="AJ56:AJ57"/>
    <mergeCell ref="AK56:AK57"/>
    <mergeCell ref="AL56:AL57"/>
    <mergeCell ref="AM56:AM57"/>
    <mergeCell ref="AN56:AN57"/>
    <mergeCell ref="AO51:AO52"/>
    <mergeCell ref="AP51:AP52"/>
    <mergeCell ref="AQ51:AQ52"/>
    <mergeCell ref="AF53:AF54"/>
    <mergeCell ref="AG53:AG54"/>
    <mergeCell ref="AH53:AH54"/>
    <mergeCell ref="AI53:AI54"/>
    <mergeCell ref="AJ53:AJ54"/>
    <mergeCell ref="AK53:AK54"/>
    <mergeCell ref="AL53:AL54"/>
    <mergeCell ref="AM53:AM54"/>
    <mergeCell ref="AN53:AN54"/>
    <mergeCell ref="AO53:AO54"/>
    <mergeCell ref="AP53:AP54"/>
    <mergeCell ref="AQ53:AQ54"/>
    <mergeCell ref="AF51:AF52"/>
    <mergeCell ref="AG51:AG52"/>
    <mergeCell ref="AH51:AH52"/>
    <mergeCell ref="AI51:AI52"/>
    <mergeCell ref="AJ51:AJ52"/>
    <mergeCell ref="AK51:AK52"/>
    <mergeCell ref="AL51:AL52"/>
    <mergeCell ref="AM51:AM52"/>
    <mergeCell ref="AN51:AN52"/>
    <mergeCell ref="AO47:AO48"/>
    <mergeCell ref="AP47:AP48"/>
    <mergeCell ref="AQ47:AQ48"/>
    <mergeCell ref="AF49:AF50"/>
    <mergeCell ref="AG49:AG50"/>
    <mergeCell ref="AH49:AH50"/>
    <mergeCell ref="AI49:AI50"/>
    <mergeCell ref="AJ49:AJ50"/>
    <mergeCell ref="AK49:AK50"/>
    <mergeCell ref="AL49:AL50"/>
    <mergeCell ref="AM49:AM50"/>
    <mergeCell ref="AN49:AN50"/>
    <mergeCell ref="AO49:AO50"/>
    <mergeCell ref="AP49:AP50"/>
    <mergeCell ref="AQ49:AQ50"/>
    <mergeCell ref="AF47:AF48"/>
    <mergeCell ref="AG47:AG48"/>
    <mergeCell ref="AH47:AH48"/>
    <mergeCell ref="AI47:AI48"/>
    <mergeCell ref="AJ47:AJ48"/>
    <mergeCell ref="AK47:AK48"/>
    <mergeCell ref="AL47:AL48"/>
    <mergeCell ref="AM47:AM48"/>
    <mergeCell ref="AN47:AN48"/>
    <mergeCell ref="AO43:AO44"/>
    <mergeCell ref="AP43:AP44"/>
    <mergeCell ref="AQ43:AQ44"/>
    <mergeCell ref="AF45:AF46"/>
    <mergeCell ref="AG45:AG46"/>
    <mergeCell ref="AH45:AH46"/>
    <mergeCell ref="AI45:AI46"/>
    <mergeCell ref="AJ45:AJ46"/>
    <mergeCell ref="AK45:AK46"/>
    <mergeCell ref="AL45:AL46"/>
    <mergeCell ref="AM45:AM46"/>
    <mergeCell ref="AN45:AN46"/>
    <mergeCell ref="AO45:AO46"/>
    <mergeCell ref="AP45:AP46"/>
    <mergeCell ref="AQ45:AQ46"/>
    <mergeCell ref="AF43:AF44"/>
    <mergeCell ref="AG43:AG44"/>
    <mergeCell ref="AH43:AH44"/>
    <mergeCell ref="AI43:AI44"/>
    <mergeCell ref="AJ43:AJ44"/>
    <mergeCell ref="AK43:AK44"/>
    <mergeCell ref="AL43:AL44"/>
    <mergeCell ref="AM43:AM44"/>
    <mergeCell ref="AN43:AN44"/>
    <mergeCell ref="AF41:AF42"/>
    <mergeCell ref="AG41:AG42"/>
    <mergeCell ref="AH41:AH42"/>
    <mergeCell ref="AI41:AI42"/>
    <mergeCell ref="AJ41:AJ42"/>
    <mergeCell ref="AK41:AK42"/>
    <mergeCell ref="AL41:AL42"/>
    <mergeCell ref="AM41:AM42"/>
    <mergeCell ref="AN41:AN42"/>
    <mergeCell ref="AO41:AO42"/>
    <mergeCell ref="AP41:AP42"/>
    <mergeCell ref="AQ41:AQ42"/>
    <mergeCell ref="AL35:AP35"/>
    <mergeCell ref="AF39:AF40"/>
    <mergeCell ref="AG39:AG40"/>
    <mergeCell ref="AH39:AH40"/>
    <mergeCell ref="AI39:AI40"/>
    <mergeCell ref="AJ39:AJ40"/>
    <mergeCell ref="AK39:AK40"/>
    <mergeCell ref="AL39:AL40"/>
    <mergeCell ref="AM39:AM40"/>
    <mergeCell ref="AN39:AN40"/>
    <mergeCell ref="AO39:AO40"/>
    <mergeCell ref="AP39:AP40"/>
    <mergeCell ref="AQ31:AQ32"/>
    <mergeCell ref="AF29:AF30"/>
    <mergeCell ref="AG29:AG30"/>
    <mergeCell ref="AH29:AH30"/>
    <mergeCell ref="AI29:AI30"/>
    <mergeCell ref="AJ29:AJ30"/>
    <mergeCell ref="AK29:AK30"/>
    <mergeCell ref="AL29:AL30"/>
    <mergeCell ref="AM29:AM30"/>
    <mergeCell ref="AN29:AN30"/>
    <mergeCell ref="AO24:AO26"/>
    <mergeCell ref="AP24:AP26"/>
    <mergeCell ref="AQ24:AQ26"/>
    <mergeCell ref="AF27:AF28"/>
    <mergeCell ref="AG27:AG28"/>
    <mergeCell ref="AH27:AH28"/>
    <mergeCell ref="AI27:AI28"/>
    <mergeCell ref="AJ27:AJ28"/>
    <mergeCell ref="AK27:AK28"/>
    <mergeCell ref="AL27:AL28"/>
    <mergeCell ref="AM27:AM28"/>
    <mergeCell ref="AN27:AN28"/>
    <mergeCell ref="AO27:AO28"/>
    <mergeCell ref="AP27:AP28"/>
    <mergeCell ref="AQ27:AQ28"/>
    <mergeCell ref="AF24:AF26"/>
    <mergeCell ref="AG24:AG26"/>
    <mergeCell ref="AH24:AH26"/>
    <mergeCell ref="AI24:AI26"/>
    <mergeCell ref="AJ24:AJ26"/>
    <mergeCell ref="AK24:AK26"/>
    <mergeCell ref="AL24:AL26"/>
    <mergeCell ref="AM24:AM26"/>
    <mergeCell ref="AN24:AN26"/>
    <mergeCell ref="AO20:AO21"/>
    <mergeCell ref="AP20:AP21"/>
    <mergeCell ref="AQ20:AQ21"/>
    <mergeCell ref="AF22:AF23"/>
    <mergeCell ref="AG22:AG23"/>
    <mergeCell ref="AH22:AH23"/>
    <mergeCell ref="AI22:AI23"/>
    <mergeCell ref="AJ22:AJ23"/>
    <mergeCell ref="AK22:AK23"/>
    <mergeCell ref="AL22:AL23"/>
    <mergeCell ref="AM22:AM23"/>
    <mergeCell ref="AN22:AN23"/>
    <mergeCell ref="AO22:AO23"/>
    <mergeCell ref="AP22:AP23"/>
    <mergeCell ref="AQ22:AQ23"/>
    <mergeCell ref="AF20:AF21"/>
    <mergeCell ref="AG20:AG21"/>
    <mergeCell ref="AH20:AH21"/>
    <mergeCell ref="AI20:AI21"/>
    <mergeCell ref="AJ20:AJ21"/>
    <mergeCell ref="AK20:AK21"/>
    <mergeCell ref="AL20:AL21"/>
    <mergeCell ref="AM20:AM21"/>
    <mergeCell ref="AN20:AN21"/>
    <mergeCell ref="AO14:AO15"/>
    <mergeCell ref="AP14:AP15"/>
    <mergeCell ref="AQ14:AQ15"/>
    <mergeCell ref="AF16:AF17"/>
    <mergeCell ref="AG16:AG17"/>
    <mergeCell ref="AH16:AH17"/>
    <mergeCell ref="AI16:AI17"/>
    <mergeCell ref="AJ16:AJ17"/>
    <mergeCell ref="AK16:AK17"/>
    <mergeCell ref="AL16:AL17"/>
    <mergeCell ref="AM16:AM17"/>
    <mergeCell ref="AN16:AN17"/>
    <mergeCell ref="AO16:AO17"/>
    <mergeCell ref="AP16:AP17"/>
    <mergeCell ref="AQ16:AQ17"/>
    <mergeCell ref="AF14:AF15"/>
    <mergeCell ref="AG14:AG15"/>
    <mergeCell ref="AH14:AH15"/>
    <mergeCell ref="AI14:AI15"/>
    <mergeCell ref="AJ14:AJ15"/>
    <mergeCell ref="AK14:AK15"/>
    <mergeCell ref="AL14:AL15"/>
    <mergeCell ref="AM14:AM15"/>
    <mergeCell ref="AN14:AN15"/>
    <mergeCell ref="AO10:AO11"/>
    <mergeCell ref="AP10:AP11"/>
    <mergeCell ref="AQ10:AQ11"/>
    <mergeCell ref="AF12:AF13"/>
    <mergeCell ref="AG12:AG13"/>
    <mergeCell ref="AH12:AH13"/>
    <mergeCell ref="AI12:AI13"/>
    <mergeCell ref="AJ12:AJ13"/>
    <mergeCell ref="AK12:AK13"/>
    <mergeCell ref="AL12:AL13"/>
    <mergeCell ref="AM12:AM13"/>
    <mergeCell ref="AN12:AN13"/>
    <mergeCell ref="AO12:AO13"/>
    <mergeCell ref="AP12:AP13"/>
    <mergeCell ref="AQ12:AQ13"/>
    <mergeCell ref="AF10:AF11"/>
    <mergeCell ref="AG10:AG11"/>
    <mergeCell ref="AH10:AH11"/>
    <mergeCell ref="AI10:AI11"/>
    <mergeCell ref="AJ10:AJ11"/>
    <mergeCell ref="AK10:AK11"/>
    <mergeCell ref="AL10:AL11"/>
    <mergeCell ref="AM10:AM11"/>
    <mergeCell ref="AN10:AN11"/>
    <mergeCell ref="AI7:AI9"/>
    <mergeCell ref="AJ7:AJ9"/>
    <mergeCell ref="AK7:AK9"/>
    <mergeCell ref="AL7:AL9"/>
    <mergeCell ref="AM7:AM9"/>
    <mergeCell ref="AN7:AN9"/>
    <mergeCell ref="AO7:AO9"/>
    <mergeCell ref="AP7:AP9"/>
    <mergeCell ref="AQ7:AQ9"/>
    <mergeCell ref="AD115:AD116"/>
    <mergeCell ref="AE115:AE116"/>
    <mergeCell ref="W119:X119"/>
    <mergeCell ref="AC119:AD119"/>
    <mergeCell ref="W120:X120"/>
    <mergeCell ref="AC120:AD120"/>
    <mergeCell ref="T121:W121"/>
    <mergeCell ref="AF5:AF6"/>
    <mergeCell ref="AG5:AG6"/>
    <mergeCell ref="AH5:AH6"/>
    <mergeCell ref="AI5:AI6"/>
    <mergeCell ref="AJ5:AJ6"/>
    <mergeCell ref="AK5:AK6"/>
    <mergeCell ref="AL5:AL6"/>
    <mergeCell ref="AM5:AM6"/>
    <mergeCell ref="AN5:AN6"/>
    <mergeCell ref="AO5:AO6"/>
    <mergeCell ref="AP5:AP6"/>
    <mergeCell ref="AQ5:AQ6"/>
    <mergeCell ref="AF7:AF9"/>
    <mergeCell ref="AG7:AG9"/>
    <mergeCell ref="AH7:AH9"/>
    <mergeCell ref="U115:U116"/>
    <mergeCell ref="AA115:AA116"/>
    <mergeCell ref="AB115:AB116"/>
    <mergeCell ref="AC115:AC116"/>
    <mergeCell ref="AD103:AD104"/>
    <mergeCell ref="AE103:AE104"/>
    <mergeCell ref="U105:U112"/>
    <mergeCell ref="V105:V112"/>
    <mergeCell ref="W105:W112"/>
    <mergeCell ref="X105:X112"/>
    <mergeCell ref="Y105:Y112"/>
    <mergeCell ref="Z105:Z112"/>
    <mergeCell ref="AA105:AA112"/>
    <mergeCell ref="AB105:AB112"/>
    <mergeCell ref="AC105:AC112"/>
    <mergeCell ref="AD105:AD112"/>
    <mergeCell ref="AE105:AE112"/>
    <mergeCell ref="U103:U104"/>
    <mergeCell ref="V103:V104"/>
    <mergeCell ref="W103:W104"/>
    <mergeCell ref="X103:X104"/>
    <mergeCell ref="Y103:Y104"/>
    <mergeCell ref="Z103:Z104"/>
    <mergeCell ref="AA113:AA114"/>
    <mergeCell ref="AB113:AB114"/>
    <mergeCell ref="AC113:AC114"/>
    <mergeCell ref="AD113:AD114"/>
    <mergeCell ref="AE113:AE114"/>
    <mergeCell ref="AA103:AA104"/>
    <mergeCell ref="AB103:AB104"/>
    <mergeCell ref="AC103:AC104"/>
    <mergeCell ref="U113:U114"/>
    <mergeCell ref="V113:V114"/>
    <mergeCell ref="AC87:AC88"/>
    <mergeCell ref="AD99:AD100"/>
    <mergeCell ref="AE99:AE100"/>
    <mergeCell ref="U101:U102"/>
    <mergeCell ref="V101:V102"/>
    <mergeCell ref="W101:W102"/>
    <mergeCell ref="X101:X102"/>
    <mergeCell ref="Y101:Y102"/>
    <mergeCell ref="Z101:Z102"/>
    <mergeCell ref="AA101:AA102"/>
    <mergeCell ref="AB101:AB102"/>
    <mergeCell ref="AC101:AC102"/>
    <mergeCell ref="AD101:AD102"/>
    <mergeCell ref="AE101:AE102"/>
    <mergeCell ref="AD91:AD92"/>
    <mergeCell ref="AE91:AE92"/>
    <mergeCell ref="U93:U98"/>
    <mergeCell ref="V93:V98"/>
    <mergeCell ref="W93:W98"/>
    <mergeCell ref="X93:X98"/>
    <mergeCell ref="Y93:Y98"/>
    <mergeCell ref="Z93:Z98"/>
    <mergeCell ref="AA93:AA98"/>
    <mergeCell ref="AB93:AB98"/>
    <mergeCell ref="AC93:AC98"/>
    <mergeCell ref="AD93:AD98"/>
    <mergeCell ref="AE93:AE98"/>
    <mergeCell ref="U91:U92"/>
    <mergeCell ref="V91:V92"/>
    <mergeCell ref="W91:W92"/>
    <mergeCell ref="X91:X92"/>
    <mergeCell ref="Y91:Y92"/>
    <mergeCell ref="AC85:AC86"/>
    <mergeCell ref="AD85:AD86"/>
    <mergeCell ref="AE85:AE86"/>
    <mergeCell ref="U82:U84"/>
    <mergeCell ref="V82:V84"/>
    <mergeCell ref="W82:W84"/>
    <mergeCell ref="X82:X84"/>
    <mergeCell ref="Y82:Y84"/>
    <mergeCell ref="Z82:Z84"/>
    <mergeCell ref="AA82:AA84"/>
    <mergeCell ref="AB82:AB84"/>
    <mergeCell ref="AC82:AC84"/>
    <mergeCell ref="AA91:AA92"/>
    <mergeCell ref="AB91:AB92"/>
    <mergeCell ref="AC91:AC92"/>
    <mergeCell ref="AD87:AD88"/>
    <mergeCell ref="AE87:AE88"/>
    <mergeCell ref="U89:U90"/>
    <mergeCell ref="V89:V90"/>
    <mergeCell ref="W89:W90"/>
    <mergeCell ref="X89:X90"/>
    <mergeCell ref="Y89:Y90"/>
    <mergeCell ref="Z89:Z90"/>
    <mergeCell ref="AA89:AA90"/>
    <mergeCell ref="AB89:AB90"/>
    <mergeCell ref="AC89:AC90"/>
    <mergeCell ref="AD89:AD90"/>
    <mergeCell ref="AE89:AE90"/>
    <mergeCell ref="U87:U88"/>
    <mergeCell ref="V87:V88"/>
    <mergeCell ref="W87:W88"/>
    <mergeCell ref="X87:X88"/>
    <mergeCell ref="AD78:AD79"/>
    <mergeCell ref="AE78:AE79"/>
    <mergeCell ref="U80:U81"/>
    <mergeCell ref="V80:V81"/>
    <mergeCell ref="W80:W81"/>
    <mergeCell ref="X80:X81"/>
    <mergeCell ref="Y80:Y81"/>
    <mergeCell ref="Z80:Z81"/>
    <mergeCell ref="AA80:AA81"/>
    <mergeCell ref="AB80:AB81"/>
    <mergeCell ref="AC80:AC81"/>
    <mergeCell ref="AD80:AD81"/>
    <mergeCell ref="AE80:AE81"/>
    <mergeCell ref="U78:U79"/>
    <mergeCell ref="V78:V79"/>
    <mergeCell ref="W78:W79"/>
    <mergeCell ref="X78:X79"/>
    <mergeCell ref="Y78:Y79"/>
    <mergeCell ref="Z78:Z79"/>
    <mergeCell ref="AA78:AA79"/>
    <mergeCell ref="AB78:AB79"/>
    <mergeCell ref="AC78:AC79"/>
    <mergeCell ref="Z63:Z64"/>
    <mergeCell ref="AA63:AA64"/>
    <mergeCell ref="AB63:AB64"/>
    <mergeCell ref="AC63:AC64"/>
    <mergeCell ref="AD63:AD64"/>
    <mergeCell ref="AE63:AE64"/>
    <mergeCell ref="U61:U62"/>
    <mergeCell ref="V61:V62"/>
    <mergeCell ref="W61:W62"/>
    <mergeCell ref="X61:X62"/>
    <mergeCell ref="Y61:Y62"/>
    <mergeCell ref="Z61:Z62"/>
    <mergeCell ref="AC74:AC75"/>
    <mergeCell ref="AD74:AD75"/>
    <mergeCell ref="AE74:AE75"/>
    <mergeCell ref="U76:U77"/>
    <mergeCell ref="V76:V77"/>
    <mergeCell ref="W76:W77"/>
    <mergeCell ref="X76:X77"/>
    <mergeCell ref="Y76:Y77"/>
    <mergeCell ref="Z76:Z77"/>
    <mergeCell ref="AA76:AA77"/>
    <mergeCell ref="AB76:AB77"/>
    <mergeCell ref="AC76:AC77"/>
    <mergeCell ref="AD76:AD77"/>
    <mergeCell ref="AE76:AE77"/>
    <mergeCell ref="U74:U75"/>
    <mergeCell ref="V74:V75"/>
    <mergeCell ref="W74:W75"/>
    <mergeCell ref="X74:X75"/>
    <mergeCell ref="Y74:Y75"/>
    <mergeCell ref="AA74:AA75"/>
    <mergeCell ref="AD51:AD52"/>
    <mergeCell ref="AE51:AE52"/>
    <mergeCell ref="U53:U54"/>
    <mergeCell ref="V53:V54"/>
    <mergeCell ref="W53:W54"/>
    <mergeCell ref="X53:X54"/>
    <mergeCell ref="Y53:Y54"/>
    <mergeCell ref="Z53:Z54"/>
    <mergeCell ref="AA53:AA54"/>
    <mergeCell ref="AB53:AB54"/>
    <mergeCell ref="AC53:AC54"/>
    <mergeCell ref="AD53:AD54"/>
    <mergeCell ref="AE53:AE54"/>
    <mergeCell ref="U51:U52"/>
    <mergeCell ref="V51:V52"/>
    <mergeCell ref="W51:W52"/>
    <mergeCell ref="X51:X52"/>
    <mergeCell ref="Y51:Y52"/>
    <mergeCell ref="Z51:Z52"/>
    <mergeCell ref="AA51:AA52"/>
    <mergeCell ref="AB51:AB52"/>
    <mergeCell ref="AC51:AC52"/>
    <mergeCell ref="AD47:AD48"/>
    <mergeCell ref="AE47:AE48"/>
    <mergeCell ref="U49:U50"/>
    <mergeCell ref="V49:V50"/>
    <mergeCell ref="W49:W50"/>
    <mergeCell ref="X49:X50"/>
    <mergeCell ref="Y49:Y50"/>
    <mergeCell ref="Z49:Z50"/>
    <mergeCell ref="AA49:AA50"/>
    <mergeCell ref="AB49:AB50"/>
    <mergeCell ref="AC49:AC50"/>
    <mergeCell ref="AD49:AD50"/>
    <mergeCell ref="AE49:AE50"/>
    <mergeCell ref="U47:U48"/>
    <mergeCell ref="V47:V48"/>
    <mergeCell ref="W47:W48"/>
    <mergeCell ref="X47:X48"/>
    <mergeCell ref="Y47:Y48"/>
    <mergeCell ref="Z47:Z48"/>
    <mergeCell ref="AA47:AA48"/>
    <mergeCell ref="AB47:AB48"/>
    <mergeCell ref="AC47:AC48"/>
    <mergeCell ref="AA43:AA44"/>
    <mergeCell ref="AB43:AB44"/>
    <mergeCell ref="AC43:AC44"/>
    <mergeCell ref="AD43:AD44"/>
    <mergeCell ref="AE43:AE44"/>
    <mergeCell ref="U45:U46"/>
    <mergeCell ref="V45:V46"/>
    <mergeCell ref="W45:W46"/>
    <mergeCell ref="X45:X46"/>
    <mergeCell ref="Y45:Y46"/>
    <mergeCell ref="Z45:Z46"/>
    <mergeCell ref="AA45:AA46"/>
    <mergeCell ref="AB45:AB46"/>
    <mergeCell ref="AC45:AC46"/>
    <mergeCell ref="AD45:AD46"/>
    <mergeCell ref="AE45:AE46"/>
    <mergeCell ref="AD31:AD32"/>
    <mergeCell ref="AE31:AE32"/>
    <mergeCell ref="Z35:AD35"/>
    <mergeCell ref="U39:U40"/>
    <mergeCell ref="V39:V40"/>
    <mergeCell ref="W39:W40"/>
    <mergeCell ref="X39:X40"/>
    <mergeCell ref="Y39:Y40"/>
    <mergeCell ref="Z39:Z40"/>
    <mergeCell ref="AA39:AA40"/>
    <mergeCell ref="AB39:AB40"/>
    <mergeCell ref="AC39:AC40"/>
    <mergeCell ref="AD39:AD40"/>
    <mergeCell ref="AE39:AE40"/>
    <mergeCell ref="U31:U32"/>
    <mergeCell ref="V31:V32"/>
    <mergeCell ref="X31:X32"/>
    <mergeCell ref="Y31:Y32"/>
    <mergeCell ref="Z31:Z32"/>
    <mergeCell ref="AA31:AA32"/>
    <mergeCell ref="AB31:AB32"/>
    <mergeCell ref="AC31:AC32"/>
    <mergeCell ref="Z27:Z28"/>
    <mergeCell ref="AA27:AA28"/>
    <mergeCell ref="AB27:AB28"/>
    <mergeCell ref="AC27:AC28"/>
    <mergeCell ref="AD27:AD28"/>
    <mergeCell ref="AE27:AE28"/>
    <mergeCell ref="U29:U30"/>
    <mergeCell ref="V29:V30"/>
    <mergeCell ref="W29:W30"/>
    <mergeCell ref="X29:X30"/>
    <mergeCell ref="Y29:Y30"/>
    <mergeCell ref="Z29:Z30"/>
    <mergeCell ref="AA29:AA30"/>
    <mergeCell ref="AB29:AB30"/>
    <mergeCell ref="AC29:AC30"/>
    <mergeCell ref="AD29:AD30"/>
    <mergeCell ref="AE29:AE30"/>
    <mergeCell ref="AD22:AD23"/>
    <mergeCell ref="AE22:AE23"/>
    <mergeCell ref="U24:U26"/>
    <mergeCell ref="V24:V26"/>
    <mergeCell ref="W24:W26"/>
    <mergeCell ref="X24:X26"/>
    <mergeCell ref="Y24:Y26"/>
    <mergeCell ref="Z24:Z26"/>
    <mergeCell ref="AA24:AA26"/>
    <mergeCell ref="AB24:AB26"/>
    <mergeCell ref="AC24:AC26"/>
    <mergeCell ref="AD24:AD26"/>
    <mergeCell ref="AE24:AE26"/>
    <mergeCell ref="U22:U23"/>
    <mergeCell ref="V22:V23"/>
    <mergeCell ref="W22:W23"/>
    <mergeCell ref="X22:X23"/>
    <mergeCell ref="Y22:Y23"/>
    <mergeCell ref="Z22:Z23"/>
    <mergeCell ref="AA22:AA23"/>
    <mergeCell ref="AB22:AB23"/>
    <mergeCell ref="AC22:AC23"/>
    <mergeCell ref="AB10:AB11"/>
    <mergeCell ref="AC10:AC11"/>
    <mergeCell ref="AD10:AD11"/>
    <mergeCell ref="AE10:AE11"/>
    <mergeCell ref="U7:U9"/>
    <mergeCell ref="V7:V9"/>
    <mergeCell ref="W7:W9"/>
    <mergeCell ref="X7:X9"/>
    <mergeCell ref="Y7:Y9"/>
    <mergeCell ref="Z7:Z9"/>
    <mergeCell ref="AA7:AA9"/>
    <mergeCell ref="AB7:AB9"/>
    <mergeCell ref="AC7:AC9"/>
    <mergeCell ref="V20:V21"/>
    <mergeCell ref="W20:W21"/>
    <mergeCell ref="X20:X21"/>
    <mergeCell ref="Y20:Y21"/>
    <mergeCell ref="Z20:Z21"/>
    <mergeCell ref="AA20:AA21"/>
    <mergeCell ref="AB20:AB21"/>
    <mergeCell ref="AC20:AC21"/>
    <mergeCell ref="AD20:AD21"/>
    <mergeCell ref="AE20:AE21"/>
    <mergeCell ref="U16:U17"/>
    <mergeCell ref="V16:V17"/>
    <mergeCell ref="W16:W17"/>
    <mergeCell ref="X16:X17"/>
    <mergeCell ref="Y16:Y17"/>
    <mergeCell ref="Z16:Z17"/>
    <mergeCell ref="AA16:AA17"/>
    <mergeCell ref="AB16:AB17"/>
    <mergeCell ref="AC16:AC17"/>
    <mergeCell ref="AC5:AC6"/>
    <mergeCell ref="AD5:AD6"/>
    <mergeCell ref="AE5:AE6"/>
    <mergeCell ref="S91:S92"/>
    <mergeCell ref="T76:T77"/>
    <mergeCell ref="T78:T79"/>
    <mergeCell ref="T80:T81"/>
    <mergeCell ref="S72:S73"/>
    <mergeCell ref="T29:T30"/>
    <mergeCell ref="X41:X42"/>
    <mergeCell ref="Y41:Y42"/>
    <mergeCell ref="Z41:Z42"/>
    <mergeCell ref="AA41:AA42"/>
    <mergeCell ref="AB41:AB42"/>
    <mergeCell ref="AC41:AC42"/>
    <mergeCell ref="AD41:AD42"/>
    <mergeCell ref="AE41:AE42"/>
    <mergeCell ref="S29:S30"/>
    <mergeCell ref="T53:T54"/>
    <mergeCell ref="T56:T57"/>
    <mergeCell ref="Z43:Z44"/>
    <mergeCell ref="S74:S75"/>
    <mergeCell ref="Y14:Y15"/>
    <mergeCell ref="Z14:Z15"/>
    <mergeCell ref="AA14:AA15"/>
    <mergeCell ref="AB14:AB15"/>
    <mergeCell ref="AC14:AC15"/>
    <mergeCell ref="AD14:AD15"/>
    <mergeCell ref="AE14:AE15"/>
    <mergeCell ref="AD7:AD9"/>
    <mergeCell ref="AE7:AE9"/>
    <mergeCell ref="U10:U11"/>
    <mergeCell ref="AU70:AX70"/>
    <mergeCell ref="AU77:AX77"/>
    <mergeCell ref="T87:T88"/>
    <mergeCell ref="T89:T90"/>
    <mergeCell ref="T91:T92"/>
    <mergeCell ref="U69:U71"/>
    <mergeCell ref="V69:V71"/>
    <mergeCell ref="W69:W71"/>
    <mergeCell ref="X69:X71"/>
    <mergeCell ref="Y69:Y71"/>
    <mergeCell ref="Z69:Z71"/>
    <mergeCell ref="AA69:AA71"/>
    <mergeCell ref="AB69:AB71"/>
    <mergeCell ref="AE69:AE71"/>
    <mergeCell ref="T72:T73"/>
    <mergeCell ref="U72:U73"/>
    <mergeCell ref="V72:V73"/>
    <mergeCell ref="W72:W73"/>
    <mergeCell ref="X72:X73"/>
    <mergeCell ref="Y72:Y73"/>
    <mergeCell ref="Z72:Z73"/>
    <mergeCell ref="AA72:AA73"/>
    <mergeCell ref="AB72:AB73"/>
    <mergeCell ref="AC72:AC73"/>
    <mergeCell ref="AD72:AD73"/>
    <mergeCell ref="AE72:AE73"/>
    <mergeCell ref="T74:T75"/>
    <mergeCell ref="Z74:Z75"/>
    <mergeCell ref="AD82:AD84"/>
    <mergeCell ref="AE82:AE84"/>
    <mergeCell ref="U85:U86"/>
    <mergeCell ref="V85:V86"/>
    <mergeCell ref="H16:H17"/>
    <mergeCell ref="I16:I17"/>
    <mergeCell ref="J16:J17"/>
    <mergeCell ref="K16:K17"/>
    <mergeCell ref="L16:L17"/>
    <mergeCell ref="M16:M17"/>
    <mergeCell ref="N16:N17"/>
    <mergeCell ref="O16:O17"/>
    <mergeCell ref="P16:P17"/>
    <mergeCell ref="Q16:Q17"/>
    <mergeCell ref="R16:R17"/>
    <mergeCell ref="S16:S17"/>
    <mergeCell ref="I41:I42"/>
    <mergeCell ref="D34:G34"/>
    <mergeCell ref="D35:G35"/>
    <mergeCell ref="D41:G41"/>
    <mergeCell ref="D42:G42"/>
    <mergeCell ref="J22:J23"/>
    <mergeCell ref="H27:H28"/>
    <mergeCell ref="I27:I28"/>
    <mergeCell ref="J27:J28"/>
    <mergeCell ref="L27:L28"/>
    <mergeCell ref="K24:K26"/>
    <mergeCell ref="K27:K28"/>
    <mergeCell ref="J24:J26"/>
    <mergeCell ref="L24:L26"/>
    <mergeCell ref="M22:M23"/>
    <mergeCell ref="P22:P23"/>
    <mergeCell ref="K22:K23"/>
    <mergeCell ref="S24:S26"/>
    <mergeCell ref="M27:M28"/>
    <mergeCell ref="I29:I30"/>
    <mergeCell ref="AD16:AD17"/>
    <mergeCell ref="AE16:AE17"/>
    <mergeCell ref="U20:U21"/>
    <mergeCell ref="R53:R54"/>
    <mergeCell ref="S53:S54"/>
    <mergeCell ref="N45:N46"/>
    <mergeCell ref="O45:O46"/>
    <mergeCell ref="Q41:Q42"/>
    <mergeCell ref="D13:G13"/>
    <mergeCell ref="J61:J62"/>
    <mergeCell ref="K61:K62"/>
    <mergeCell ref="L61:L62"/>
    <mergeCell ref="M61:M62"/>
    <mergeCell ref="N61:N62"/>
    <mergeCell ref="O61:O62"/>
    <mergeCell ref="D58:G58"/>
    <mergeCell ref="O24:O26"/>
    <mergeCell ref="I22:I23"/>
    <mergeCell ref="D54:G54"/>
    <mergeCell ref="H53:H54"/>
    <mergeCell ref="I53:I54"/>
    <mergeCell ref="J53:J54"/>
    <mergeCell ref="K53:K54"/>
    <mergeCell ref="L53:L54"/>
    <mergeCell ref="M53:M54"/>
    <mergeCell ref="N53:N54"/>
    <mergeCell ref="O53:O54"/>
    <mergeCell ref="K12:K13"/>
    <mergeCell ref="L12:L13"/>
    <mergeCell ref="D17:G17"/>
    <mergeCell ref="D18:G18"/>
    <mergeCell ref="H22:H23"/>
    <mergeCell ref="T5:T6"/>
    <mergeCell ref="T7:T9"/>
    <mergeCell ref="T10:T11"/>
    <mergeCell ref="T12:T13"/>
    <mergeCell ref="T14:T15"/>
    <mergeCell ref="T31:T32"/>
    <mergeCell ref="N12:N13"/>
    <mergeCell ref="O12:O13"/>
    <mergeCell ref="P24:P26"/>
    <mergeCell ref="M29:M30"/>
    <mergeCell ref="N29:N30"/>
    <mergeCell ref="O29:O30"/>
    <mergeCell ref="P29:P30"/>
    <mergeCell ref="T20:T21"/>
    <mergeCell ref="T22:T23"/>
    <mergeCell ref="Q20:Q21"/>
    <mergeCell ref="N27:N28"/>
    <mergeCell ref="O27:O28"/>
    <mergeCell ref="P27:P28"/>
    <mergeCell ref="R27:R28"/>
    <mergeCell ref="S27:S28"/>
    <mergeCell ref="T24:T26"/>
    <mergeCell ref="T27:T28"/>
    <mergeCell ref="R24:R26"/>
    <mergeCell ref="T16:T17"/>
    <mergeCell ref="S31:S32"/>
    <mergeCell ref="O5:O6"/>
    <mergeCell ref="N5:N6"/>
    <mergeCell ref="N22:N23"/>
    <mergeCell ref="O22:O23"/>
    <mergeCell ref="R29:R30"/>
    <mergeCell ref="P31:P32"/>
    <mergeCell ref="A41:A48"/>
    <mergeCell ref="B41:B48"/>
    <mergeCell ref="U5:U6"/>
    <mergeCell ref="V5:V6"/>
    <mergeCell ref="W5:W6"/>
    <mergeCell ref="X5:X6"/>
    <mergeCell ref="Y5:Y6"/>
    <mergeCell ref="Z5:Z6"/>
    <mergeCell ref="AA5:AA6"/>
    <mergeCell ref="AB5:AB6"/>
    <mergeCell ref="H121:K121"/>
    <mergeCell ref="A5:A15"/>
    <mergeCell ref="B5:B15"/>
    <mergeCell ref="D5:G5"/>
    <mergeCell ref="D6:G6"/>
    <mergeCell ref="D7:G7"/>
    <mergeCell ref="D8:G8"/>
    <mergeCell ref="D9:G9"/>
    <mergeCell ref="D10:G10"/>
    <mergeCell ref="D11:G11"/>
    <mergeCell ref="G119:G120"/>
    <mergeCell ref="K119:L119"/>
    <mergeCell ref="D14:G14"/>
    <mergeCell ref="D15:G15"/>
    <mergeCell ref="A16:A23"/>
    <mergeCell ref="B16:B23"/>
    <mergeCell ref="D23:G23"/>
    <mergeCell ref="D36:G36"/>
    <mergeCell ref="C37:C38"/>
    <mergeCell ref="D37:G37"/>
    <mergeCell ref="D38:G38"/>
    <mergeCell ref="L43:L44"/>
    <mergeCell ref="M56:M57"/>
    <mergeCell ref="N56:N57"/>
    <mergeCell ref="O51:O52"/>
    <mergeCell ref="O49:O50"/>
    <mergeCell ref="D12:G12"/>
    <mergeCell ref="H12:H13"/>
    <mergeCell ref="B49:B64"/>
    <mergeCell ref="D49:G49"/>
    <mergeCell ref="D50:G50"/>
    <mergeCell ref="D51:G51"/>
    <mergeCell ref="D52:G52"/>
    <mergeCell ref="H39:H40"/>
    <mergeCell ref="Q119:R119"/>
    <mergeCell ref="K120:L120"/>
    <mergeCell ref="Q120:R120"/>
    <mergeCell ref="A2:B4"/>
    <mergeCell ref="C2:G4"/>
    <mergeCell ref="A24:A40"/>
    <mergeCell ref="B24:B40"/>
    <mergeCell ref="D24:G24"/>
    <mergeCell ref="D25:G25"/>
    <mergeCell ref="D26:G26"/>
    <mergeCell ref="D27:G27"/>
    <mergeCell ref="D28:G28"/>
    <mergeCell ref="D29:G29"/>
    <mergeCell ref="D30:G30"/>
    <mergeCell ref="D33:G33"/>
    <mergeCell ref="D39:G39"/>
    <mergeCell ref="D40:G40"/>
    <mergeCell ref="D31:G31"/>
    <mergeCell ref="D32:G32"/>
    <mergeCell ref="A65:A77"/>
    <mergeCell ref="D60:G60"/>
    <mergeCell ref="D47:G47"/>
    <mergeCell ref="D48:G48"/>
    <mergeCell ref="J43:J44"/>
    <mergeCell ref="H45:H46"/>
    <mergeCell ref="I45:I46"/>
    <mergeCell ref="J45:J46"/>
    <mergeCell ref="Q61:Q62"/>
    <mergeCell ref="O56:O57"/>
    <mergeCell ref="P56:P57"/>
    <mergeCell ref="Q56:Q57"/>
    <mergeCell ref="L56:L57"/>
    <mergeCell ref="Q51:Q52"/>
    <mergeCell ref="P53:P54"/>
    <mergeCell ref="Q53:Q54"/>
    <mergeCell ref="N49:N50"/>
    <mergeCell ref="P49:P50"/>
    <mergeCell ref="N51:N52"/>
    <mergeCell ref="P61:P62"/>
    <mergeCell ref="Q49:Q50"/>
    <mergeCell ref="H47:H48"/>
    <mergeCell ref="I47:I48"/>
    <mergeCell ref="J47:J48"/>
    <mergeCell ref="K49:K50"/>
    <mergeCell ref="K51:K52"/>
    <mergeCell ref="H51:H52"/>
    <mergeCell ref="I51:I52"/>
    <mergeCell ref="J51:J52"/>
    <mergeCell ref="K47:K48"/>
    <mergeCell ref="L51:L52"/>
    <mergeCell ref="M51:M52"/>
    <mergeCell ref="L47:L48"/>
    <mergeCell ref="K45:K46"/>
    <mergeCell ref="D43:G43"/>
    <mergeCell ref="A101:A104"/>
    <mergeCell ref="B101:B104"/>
    <mergeCell ref="D101:G101"/>
    <mergeCell ref="D102:G102"/>
    <mergeCell ref="A93:A100"/>
    <mergeCell ref="B93:B100"/>
    <mergeCell ref="D93:G93"/>
    <mergeCell ref="D94:G94"/>
    <mergeCell ref="E95:G95"/>
    <mergeCell ref="E96:G96"/>
    <mergeCell ref="E97:G97"/>
    <mergeCell ref="D103:G103"/>
    <mergeCell ref="D104:G104"/>
    <mergeCell ref="H61:H62"/>
    <mergeCell ref="I61:I62"/>
    <mergeCell ref="D56:G56"/>
    <mergeCell ref="D57:G57"/>
    <mergeCell ref="D64:G64"/>
    <mergeCell ref="H74:H75"/>
    <mergeCell ref="I74:I75"/>
    <mergeCell ref="D44:G44"/>
    <mergeCell ref="D45:G45"/>
    <mergeCell ref="D46:G46"/>
    <mergeCell ref="D61:G61"/>
    <mergeCell ref="A49:A64"/>
    <mergeCell ref="D53:G53"/>
    <mergeCell ref="D55:G55"/>
    <mergeCell ref="D62:G62"/>
    <mergeCell ref="D63:G63"/>
    <mergeCell ref="D59:G59"/>
    <mergeCell ref="D118:G118"/>
    <mergeCell ref="K5:K6"/>
    <mergeCell ref="K7:K9"/>
    <mergeCell ref="K10:K11"/>
    <mergeCell ref="K14:K15"/>
    <mergeCell ref="E98:G98"/>
    <mergeCell ref="D99:G99"/>
    <mergeCell ref="D100:G100"/>
    <mergeCell ref="D84:G84"/>
    <mergeCell ref="D85:G85"/>
    <mergeCell ref="D86:G86"/>
    <mergeCell ref="D87:G87"/>
    <mergeCell ref="D88:G88"/>
    <mergeCell ref="D91:G91"/>
    <mergeCell ref="D16:G16"/>
    <mergeCell ref="D19:G19"/>
    <mergeCell ref="D20:G20"/>
    <mergeCell ref="D21:G21"/>
    <mergeCell ref="D22:G22"/>
    <mergeCell ref="D76:G76"/>
    <mergeCell ref="D77:G77"/>
    <mergeCell ref="D70:G70"/>
    <mergeCell ref="D71:G71"/>
    <mergeCell ref="D106:G106"/>
    <mergeCell ref="D66:G66"/>
    <mergeCell ref="D69:G69"/>
    <mergeCell ref="H63:H64"/>
    <mergeCell ref="K56:K57"/>
    <mergeCell ref="K63:K64"/>
    <mergeCell ref="H56:H57"/>
    <mergeCell ref="I56:I57"/>
    <mergeCell ref="J56:J57"/>
    <mergeCell ref="L5:L6"/>
    <mergeCell ref="J5:J6"/>
    <mergeCell ref="I5:I6"/>
    <mergeCell ref="S5:S6"/>
    <mergeCell ref="R5:R6"/>
    <mergeCell ref="P5:P6"/>
    <mergeCell ref="Q5:Q6"/>
    <mergeCell ref="Q7:Q9"/>
    <mergeCell ref="L7:L9"/>
    <mergeCell ref="R7:R9"/>
    <mergeCell ref="S7:S9"/>
    <mergeCell ref="R10:R11"/>
    <mergeCell ref="S10:S11"/>
    <mergeCell ref="R20:R21"/>
    <mergeCell ref="S20:S21"/>
    <mergeCell ref="R14:R15"/>
    <mergeCell ref="S14:S15"/>
    <mergeCell ref="R12:R13"/>
    <mergeCell ref="S12:S13"/>
    <mergeCell ref="M12:M13"/>
    <mergeCell ref="M20:M21"/>
    <mergeCell ref="Q14:Q15"/>
    <mergeCell ref="Q12:Q13"/>
    <mergeCell ref="M10:M11"/>
    <mergeCell ref="L10:L11"/>
    <mergeCell ref="I12:I13"/>
    <mergeCell ref="J12:J13"/>
    <mergeCell ref="P12:P13"/>
    <mergeCell ref="O20:O21"/>
    <mergeCell ref="M5:M6"/>
    <mergeCell ref="AB12:AB13"/>
    <mergeCell ref="AC12:AC13"/>
    <mergeCell ref="AD12:AD13"/>
    <mergeCell ref="AE12:AE13"/>
    <mergeCell ref="U14:U15"/>
    <mergeCell ref="V14:V15"/>
    <mergeCell ref="W14:W15"/>
    <mergeCell ref="X14:X15"/>
    <mergeCell ref="I10:I11"/>
    <mergeCell ref="H10:H11"/>
    <mergeCell ref="H14:H15"/>
    <mergeCell ref="I14:I15"/>
    <mergeCell ref="J14:J15"/>
    <mergeCell ref="J10:J11"/>
    <mergeCell ref="J74:J75"/>
    <mergeCell ref="J7:J9"/>
    <mergeCell ref="I7:I9"/>
    <mergeCell ref="H7:H9"/>
    <mergeCell ref="N7:N9"/>
    <mergeCell ref="O7:O9"/>
    <mergeCell ref="P7:P9"/>
    <mergeCell ref="M7:M9"/>
    <mergeCell ref="R22:R23"/>
    <mergeCell ref="S22:S23"/>
    <mergeCell ref="N47:N48"/>
    <mergeCell ref="O47:O48"/>
    <mergeCell ref="P47:P48"/>
    <mergeCell ref="L49:L50"/>
    <mergeCell ref="M49:M50"/>
    <mergeCell ref="H49:H50"/>
    <mergeCell ref="I49:I50"/>
    <mergeCell ref="J49:J50"/>
    <mergeCell ref="U12:U13"/>
    <mergeCell ref="V12:V13"/>
    <mergeCell ref="W12:W13"/>
    <mergeCell ref="X12:X13"/>
    <mergeCell ref="Y12:Y13"/>
    <mergeCell ref="Z12:Z13"/>
    <mergeCell ref="AA12:AA13"/>
    <mergeCell ref="Q22:Q23"/>
    <mergeCell ref="V10:V11"/>
    <mergeCell ref="W10:W11"/>
    <mergeCell ref="X10:X11"/>
    <mergeCell ref="Y10:Y11"/>
    <mergeCell ref="Z10:Z11"/>
    <mergeCell ref="AA10:AA11"/>
    <mergeCell ref="H5:H6"/>
    <mergeCell ref="Q10:Q11"/>
    <mergeCell ref="H20:H21"/>
    <mergeCell ref="I20:I21"/>
    <mergeCell ref="J20:J21"/>
    <mergeCell ref="N10:N11"/>
    <mergeCell ref="O10:O11"/>
    <mergeCell ref="P10:P11"/>
    <mergeCell ref="N14:N15"/>
    <mergeCell ref="O14:O15"/>
    <mergeCell ref="P14:P15"/>
    <mergeCell ref="L14:L15"/>
    <mergeCell ref="M14:M15"/>
    <mergeCell ref="L20:L21"/>
    <mergeCell ref="N20:N21"/>
    <mergeCell ref="P20:P21"/>
    <mergeCell ref="K20:K21"/>
    <mergeCell ref="L22:L23"/>
    <mergeCell ref="H24:H26"/>
    <mergeCell ref="I24:I26"/>
    <mergeCell ref="U27:U28"/>
    <mergeCell ref="V27:V28"/>
    <mergeCell ref="W27:W28"/>
    <mergeCell ref="X27:X28"/>
    <mergeCell ref="Y27:Y28"/>
    <mergeCell ref="O39:O40"/>
    <mergeCell ref="P39:P40"/>
    <mergeCell ref="R39:R40"/>
    <mergeCell ref="S39:S40"/>
    <mergeCell ref="N35:R35"/>
    <mergeCell ref="N41:N42"/>
    <mergeCell ref="O41:O42"/>
    <mergeCell ref="P41:P42"/>
    <mergeCell ref="N39:N40"/>
    <mergeCell ref="T39:T40"/>
    <mergeCell ref="T41:T42"/>
    <mergeCell ref="U41:U42"/>
    <mergeCell ref="V41:V42"/>
    <mergeCell ref="W41:W42"/>
    <mergeCell ref="H29:H30"/>
    <mergeCell ref="I39:I40"/>
    <mergeCell ref="J39:J40"/>
    <mergeCell ref="Q24:Q26"/>
    <mergeCell ref="Q27:Q28"/>
    <mergeCell ref="Q29:Q30"/>
    <mergeCell ref="Q39:Q40"/>
    <mergeCell ref="M24:M26"/>
    <mergeCell ref="N24:N26"/>
    <mergeCell ref="W31:W32"/>
    <mergeCell ref="H41:H42"/>
    <mergeCell ref="Q31:Q32"/>
    <mergeCell ref="R31:R32"/>
    <mergeCell ref="M43:M44"/>
    <mergeCell ref="L31:L32"/>
    <mergeCell ref="M31:M32"/>
    <mergeCell ref="N31:N32"/>
    <mergeCell ref="O31:O32"/>
    <mergeCell ref="L41:L42"/>
    <mergeCell ref="H35:L35"/>
    <mergeCell ref="K31:K32"/>
    <mergeCell ref="J29:J30"/>
    <mergeCell ref="L29:L30"/>
    <mergeCell ref="K39:K40"/>
    <mergeCell ref="K29:K30"/>
    <mergeCell ref="H31:H32"/>
    <mergeCell ref="I31:I32"/>
    <mergeCell ref="J31:J32"/>
    <mergeCell ref="J41:J42"/>
    <mergeCell ref="K41:K42"/>
    <mergeCell ref="H43:H44"/>
    <mergeCell ref="K43:K44"/>
    <mergeCell ref="M41:M42"/>
    <mergeCell ref="I43:I44"/>
    <mergeCell ref="Q47:Q48"/>
    <mergeCell ref="P45:P46"/>
    <mergeCell ref="L45:L46"/>
    <mergeCell ref="M45:M46"/>
    <mergeCell ref="Q45:Q46"/>
    <mergeCell ref="T47:T48"/>
    <mergeCell ref="T49:T50"/>
    <mergeCell ref="T51:T52"/>
    <mergeCell ref="T43:T44"/>
    <mergeCell ref="T45:T46"/>
    <mergeCell ref="N43:N44"/>
    <mergeCell ref="O43:O44"/>
    <mergeCell ref="P43:P44"/>
    <mergeCell ref="R41:R42"/>
    <mergeCell ref="S41:S42"/>
    <mergeCell ref="L39:L40"/>
    <mergeCell ref="M39:M40"/>
    <mergeCell ref="R43:R44"/>
    <mergeCell ref="S43:S44"/>
    <mergeCell ref="Q43:Q44"/>
    <mergeCell ref="M47:M48"/>
    <mergeCell ref="P51:P52"/>
    <mergeCell ref="U43:U44"/>
    <mergeCell ref="V43:V44"/>
    <mergeCell ref="W43:W44"/>
    <mergeCell ref="X43:X44"/>
    <mergeCell ref="Y43:Y44"/>
    <mergeCell ref="S63:S64"/>
    <mergeCell ref="R63:R64"/>
    <mergeCell ref="R56:R57"/>
    <mergeCell ref="S56:S57"/>
    <mergeCell ref="R61:R62"/>
    <mergeCell ref="S61:S62"/>
    <mergeCell ref="T61:T62"/>
    <mergeCell ref="T63:T64"/>
    <mergeCell ref="U56:U57"/>
    <mergeCell ref="V56:V57"/>
    <mergeCell ref="W56:W57"/>
    <mergeCell ref="X56:X57"/>
    <mergeCell ref="Y56:Y57"/>
    <mergeCell ref="Y63:Y64"/>
    <mergeCell ref="R45:R46"/>
    <mergeCell ref="S45:S46"/>
    <mergeCell ref="R51:R52"/>
    <mergeCell ref="S51:S52"/>
    <mergeCell ref="S47:S48"/>
    <mergeCell ref="R49:R50"/>
    <mergeCell ref="S49:S50"/>
    <mergeCell ref="R47:R48"/>
    <mergeCell ref="Z56:Z57"/>
    <mergeCell ref="AA56:AA57"/>
    <mergeCell ref="AB56:AB57"/>
    <mergeCell ref="AC56:AC57"/>
    <mergeCell ref="AD56:AD57"/>
    <mergeCell ref="AE56:AE57"/>
    <mergeCell ref="AA61:AA62"/>
    <mergeCell ref="AB61:AB62"/>
    <mergeCell ref="AC61:AC62"/>
    <mergeCell ref="AD61:AD62"/>
    <mergeCell ref="AE61:AE62"/>
    <mergeCell ref="U63:U64"/>
    <mergeCell ref="V63:V64"/>
    <mergeCell ref="W63:W64"/>
    <mergeCell ref="X63:X64"/>
    <mergeCell ref="Q63:Q64"/>
    <mergeCell ref="H69:H71"/>
    <mergeCell ref="I69:I71"/>
    <mergeCell ref="J69:J71"/>
    <mergeCell ref="L69:L71"/>
    <mergeCell ref="M69:M71"/>
    <mergeCell ref="H65:H66"/>
    <mergeCell ref="I65:I66"/>
    <mergeCell ref="J65:J66"/>
    <mergeCell ref="L65:L66"/>
    <mergeCell ref="M65:M66"/>
    <mergeCell ref="P63:P64"/>
    <mergeCell ref="O63:O64"/>
    <mergeCell ref="N69:N71"/>
    <mergeCell ref="O69:O71"/>
    <mergeCell ref="P69:P71"/>
    <mergeCell ref="N63:N64"/>
    <mergeCell ref="M63:M64"/>
    <mergeCell ref="L63:L64"/>
    <mergeCell ref="J63:J64"/>
    <mergeCell ref="I63:I64"/>
    <mergeCell ref="K65:K66"/>
    <mergeCell ref="K69:K71"/>
    <mergeCell ref="O65:O66"/>
    <mergeCell ref="P65:P66"/>
    <mergeCell ref="R65:R66"/>
    <mergeCell ref="S65:S66"/>
    <mergeCell ref="N65:N66"/>
    <mergeCell ref="Q65:Q66"/>
    <mergeCell ref="Q69:Q71"/>
    <mergeCell ref="T65:T66"/>
    <mergeCell ref="T69:T71"/>
    <mergeCell ref="R69:R71"/>
    <mergeCell ref="S69:S71"/>
    <mergeCell ref="AA65:AA66"/>
    <mergeCell ref="AB65:AB66"/>
    <mergeCell ref="AC65:AC66"/>
    <mergeCell ref="AD65:AD66"/>
    <mergeCell ref="AE65:AE66"/>
    <mergeCell ref="AC69:AC71"/>
    <mergeCell ref="AD69:AD71"/>
    <mergeCell ref="AO69:AO71"/>
    <mergeCell ref="AP69:AP71"/>
    <mergeCell ref="AQ69:AQ71"/>
    <mergeCell ref="O74:O75"/>
    <mergeCell ref="P74:P75"/>
    <mergeCell ref="AB74:AB75"/>
    <mergeCell ref="AF72:AF73"/>
    <mergeCell ref="AG72:AG73"/>
    <mergeCell ref="AH72:AH73"/>
    <mergeCell ref="AI72:AI73"/>
    <mergeCell ref="AJ72:AJ73"/>
    <mergeCell ref="AK72:AK73"/>
    <mergeCell ref="AL72:AL73"/>
    <mergeCell ref="AM72:AM73"/>
    <mergeCell ref="AN72:AN73"/>
    <mergeCell ref="AO72:AO73"/>
    <mergeCell ref="AP72:AP73"/>
    <mergeCell ref="AQ72:AQ73"/>
    <mergeCell ref="AF69:AF71"/>
    <mergeCell ref="AG69:AG71"/>
    <mergeCell ref="AH69:AH71"/>
    <mergeCell ref="AI69:AI71"/>
    <mergeCell ref="AJ69:AJ71"/>
    <mergeCell ref="AK69:AK71"/>
    <mergeCell ref="AL69:AL71"/>
    <mergeCell ref="Q72:Q73"/>
    <mergeCell ref="Q74:Q75"/>
    <mergeCell ref="K74:K75"/>
    <mergeCell ref="K72:K73"/>
    <mergeCell ref="R72:R73"/>
    <mergeCell ref="O72:O73"/>
    <mergeCell ref="P72:P73"/>
    <mergeCell ref="L74:L75"/>
    <mergeCell ref="M74:M75"/>
    <mergeCell ref="N74:N75"/>
    <mergeCell ref="R74:R75"/>
    <mergeCell ref="U65:U66"/>
    <mergeCell ref="V65:V66"/>
    <mergeCell ref="W65:W66"/>
    <mergeCell ref="X65:X66"/>
    <mergeCell ref="Y65:Y66"/>
    <mergeCell ref="Z65:Z66"/>
    <mergeCell ref="P80:P81"/>
    <mergeCell ref="O76:O77"/>
    <mergeCell ref="P76:P77"/>
    <mergeCell ref="L78:L79"/>
    <mergeCell ref="K76:K77"/>
    <mergeCell ref="K78:K79"/>
    <mergeCell ref="K80:K81"/>
    <mergeCell ref="L76:L77"/>
    <mergeCell ref="M76:M77"/>
    <mergeCell ref="N76:N77"/>
    <mergeCell ref="L80:L81"/>
    <mergeCell ref="N78:N79"/>
    <mergeCell ref="O78:O79"/>
    <mergeCell ref="P78:P79"/>
    <mergeCell ref="H72:H73"/>
    <mergeCell ref="I72:I73"/>
    <mergeCell ref="J72:J73"/>
    <mergeCell ref="L72:L73"/>
    <mergeCell ref="M72:M73"/>
    <mergeCell ref="N72:N73"/>
    <mergeCell ref="J93:J98"/>
    <mergeCell ref="I93:I98"/>
    <mergeCell ref="H93:H98"/>
    <mergeCell ref="N93:N98"/>
    <mergeCell ref="O93:O98"/>
    <mergeCell ref="P93:P98"/>
    <mergeCell ref="M93:M98"/>
    <mergeCell ref="L93:L98"/>
    <mergeCell ref="Q82:Q84"/>
    <mergeCell ref="Q85:Q86"/>
    <mergeCell ref="R85:R86"/>
    <mergeCell ref="S76:S77"/>
    <mergeCell ref="R78:R79"/>
    <mergeCell ref="S78:S79"/>
    <mergeCell ref="S82:S84"/>
    <mergeCell ref="S85:S86"/>
    <mergeCell ref="T82:T84"/>
    <mergeCell ref="T85:T86"/>
    <mergeCell ref="Q76:Q77"/>
    <mergeCell ref="Q78:Q79"/>
    <mergeCell ref="Q80:Q81"/>
    <mergeCell ref="R80:R81"/>
    <mergeCell ref="S80:S81"/>
    <mergeCell ref="R76:R77"/>
    <mergeCell ref="H76:H77"/>
    <mergeCell ref="I76:I77"/>
    <mergeCell ref="J76:J77"/>
    <mergeCell ref="H78:H79"/>
    <mergeCell ref="I78:I79"/>
    <mergeCell ref="J78:J79"/>
    <mergeCell ref="N80:N81"/>
    <mergeCell ref="O80:O81"/>
    <mergeCell ref="AA85:AA86"/>
    <mergeCell ref="AB85:AB86"/>
    <mergeCell ref="N91:N92"/>
    <mergeCell ref="O91:O92"/>
    <mergeCell ref="P91:P92"/>
    <mergeCell ref="Y87:Y88"/>
    <mergeCell ref="Z87:Z88"/>
    <mergeCell ref="AA87:AA88"/>
    <mergeCell ref="AB87:AB88"/>
    <mergeCell ref="Z91:Z92"/>
    <mergeCell ref="AA99:AA100"/>
    <mergeCell ref="AB99:AB100"/>
    <mergeCell ref="S87:S88"/>
    <mergeCell ref="N87:N88"/>
    <mergeCell ref="O87:O88"/>
    <mergeCell ref="R87:R88"/>
    <mergeCell ref="P87:P88"/>
    <mergeCell ref="Q87:Q88"/>
    <mergeCell ref="S93:S98"/>
    <mergeCell ref="R93:R98"/>
    <mergeCell ref="Q93:Q98"/>
    <mergeCell ref="T93:T98"/>
    <mergeCell ref="Q89:Q90"/>
    <mergeCell ref="R89:R90"/>
    <mergeCell ref="Q91:Q92"/>
    <mergeCell ref="R91:R92"/>
    <mergeCell ref="N99:N100"/>
    <mergeCell ref="O99:O100"/>
    <mergeCell ref="P99:P100"/>
    <mergeCell ref="L101:L102"/>
    <mergeCell ref="M101:M102"/>
    <mergeCell ref="R101:R102"/>
    <mergeCell ref="L103:L104"/>
    <mergeCell ref="M103:M104"/>
    <mergeCell ref="K103:K104"/>
    <mergeCell ref="K101:K102"/>
    <mergeCell ref="N101:N102"/>
    <mergeCell ref="O101:O102"/>
    <mergeCell ref="P101:P102"/>
    <mergeCell ref="N103:N104"/>
    <mergeCell ref="O103:O104"/>
    <mergeCell ref="P103:P104"/>
    <mergeCell ref="W85:W86"/>
    <mergeCell ref="X85:X86"/>
    <mergeCell ref="Y85:Y86"/>
    <mergeCell ref="Z85:Z86"/>
    <mergeCell ref="K91:K92"/>
    <mergeCell ref="K93:K98"/>
    <mergeCell ref="L99:L100"/>
    <mergeCell ref="M99:M100"/>
    <mergeCell ref="K99:K100"/>
    <mergeCell ref="S101:S102"/>
    <mergeCell ref="R103:R104"/>
    <mergeCell ref="S103:S104"/>
    <mergeCell ref="Q101:Q102"/>
    <mergeCell ref="AI113:AI114"/>
    <mergeCell ref="K105:K112"/>
    <mergeCell ref="R115:R116"/>
    <mergeCell ref="S99:S100"/>
    <mergeCell ref="R99:R100"/>
    <mergeCell ref="Q99:Q100"/>
    <mergeCell ref="T105:T112"/>
    <mergeCell ref="T113:T114"/>
    <mergeCell ref="T115:T116"/>
    <mergeCell ref="H115:H116"/>
    <mergeCell ref="I115:I116"/>
    <mergeCell ref="J115:J116"/>
    <mergeCell ref="L115:L116"/>
    <mergeCell ref="M115:M116"/>
    <mergeCell ref="H113:H114"/>
    <mergeCell ref="I113:I114"/>
    <mergeCell ref="J113:J114"/>
    <mergeCell ref="L113:L114"/>
    <mergeCell ref="M113:M114"/>
    <mergeCell ref="K113:K114"/>
    <mergeCell ref="K115:K116"/>
    <mergeCell ref="R105:R112"/>
    <mergeCell ref="S105:S112"/>
    <mergeCell ref="N105:N112"/>
    <mergeCell ref="H101:H102"/>
    <mergeCell ref="O105:O112"/>
    <mergeCell ref="I105:I112"/>
    <mergeCell ref="N115:N116"/>
    <mergeCell ref="O115:O116"/>
    <mergeCell ref="P115:P116"/>
    <mergeCell ref="S115:S116"/>
    <mergeCell ref="AC99:AC100"/>
    <mergeCell ref="W113:W114"/>
    <mergeCell ref="X113:X114"/>
    <mergeCell ref="Y113:Y114"/>
    <mergeCell ref="Z113:Z114"/>
    <mergeCell ref="O113:O114"/>
    <mergeCell ref="P113:P114"/>
    <mergeCell ref="R113:R114"/>
    <mergeCell ref="S113:S114"/>
    <mergeCell ref="N113:N114"/>
    <mergeCell ref="Q113:Q114"/>
    <mergeCell ref="Q115:Q116"/>
    <mergeCell ref="Z99:Z100"/>
    <mergeCell ref="T99:T100"/>
    <mergeCell ref="T101:T102"/>
    <mergeCell ref="T103:T104"/>
    <mergeCell ref="P105:P112"/>
    <mergeCell ref="Q103:Q104"/>
    <mergeCell ref="U99:U100"/>
    <mergeCell ref="V99:V100"/>
    <mergeCell ref="W99:W100"/>
    <mergeCell ref="X99:X100"/>
    <mergeCell ref="Y99:Y100"/>
    <mergeCell ref="V115:V116"/>
    <mergeCell ref="W115:W116"/>
    <mergeCell ref="X115:X116"/>
    <mergeCell ref="Y115:Y116"/>
    <mergeCell ref="Z115:Z116"/>
    <mergeCell ref="K82:K84"/>
    <mergeCell ref="K85:K86"/>
    <mergeCell ref="D92:G92"/>
    <mergeCell ref="D78:G78"/>
    <mergeCell ref="H91:H92"/>
    <mergeCell ref="I91:I92"/>
    <mergeCell ref="J91:J92"/>
    <mergeCell ref="AJ113:AJ114"/>
    <mergeCell ref="AK113:AK114"/>
    <mergeCell ref="AL113:AL114"/>
    <mergeCell ref="AM113:AM114"/>
    <mergeCell ref="AN113:AN114"/>
    <mergeCell ref="N82:N84"/>
    <mergeCell ref="S89:S90"/>
    <mergeCell ref="D90:G90"/>
    <mergeCell ref="H89:H90"/>
    <mergeCell ref="I89:I90"/>
    <mergeCell ref="J89:J90"/>
    <mergeCell ref="K89:K90"/>
    <mergeCell ref="L89:L90"/>
    <mergeCell ref="M89:M90"/>
    <mergeCell ref="N89:N90"/>
    <mergeCell ref="O89:O90"/>
    <mergeCell ref="P89:P90"/>
    <mergeCell ref="H85:H86"/>
    <mergeCell ref="I85:I86"/>
    <mergeCell ref="J85:J86"/>
    <mergeCell ref="L85:L86"/>
    <mergeCell ref="M85:M86"/>
    <mergeCell ref="N85:N86"/>
    <mergeCell ref="O85:O86"/>
    <mergeCell ref="P85:P86"/>
    <mergeCell ref="L105:L112"/>
    <mergeCell ref="M105:M112"/>
    <mergeCell ref="Q105:Q112"/>
    <mergeCell ref="H105:H112"/>
    <mergeCell ref="R82:R84"/>
    <mergeCell ref="D67:G67"/>
    <mergeCell ref="D73:G73"/>
    <mergeCell ref="D74:G74"/>
    <mergeCell ref="D75:G75"/>
    <mergeCell ref="D72:G72"/>
    <mergeCell ref="D79:G79"/>
    <mergeCell ref="D80:G80"/>
    <mergeCell ref="D81:G81"/>
    <mergeCell ref="D82:G82"/>
    <mergeCell ref="D83:G83"/>
    <mergeCell ref="D89:G89"/>
    <mergeCell ref="M91:M92"/>
    <mergeCell ref="L91:L92"/>
    <mergeCell ref="K87:K88"/>
    <mergeCell ref="O82:O84"/>
    <mergeCell ref="P82:P84"/>
    <mergeCell ref="H82:H84"/>
    <mergeCell ref="I82:I84"/>
    <mergeCell ref="J82:J84"/>
    <mergeCell ref="L82:L84"/>
    <mergeCell ref="M82:M84"/>
    <mergeCell ref="I87:I88"/>
    <mergeCell ref="J87:J88"/>
    <mergeCell ref="L87:L88"/>
    <mergeCell ref="M87:M88"/>
    <mergeCell ref="M80:M81"/>
    <mergeCell ref="M78:M79"/>
    <mergeCell ref="D117:G117"/>
    <mergeCell ref="A105:A116"/>
    <mergeCell ref="B105:B116"/>
    <mergeCell ref="D105:G105"/>
    <mergeCell ref="D116:G116"/>
    <mergeCell ref="D113:G113"/>
    <mergeCell ref="D114:G114"/>
    <mergeCell ref="F111:G111"/>
    <mergeCell ref="F112:G112"/>
    <mergeCell ref="D115:G115"/>
    <mergeCell ref="E109:G109"/>
    <mergeCell ref="F110:G110"/>
    <mergeCell ref="E107:G107"/>
    <mergeCell ref="E108:G108"/>
    <mergeCell ref="D68:G68"/>
    <mergeCell ref="H87:H88"/>
    <mergeCell ref="J105:J112"/>
    <mergeCell ref="A78:A92"/>
    <mergeCell ref="B78:B92"/>
    <mergeCell ref="H80:H81"/>
    <mergeCell ref="I80:I81"/>
    <mergeCell ref="J80:J81"/>
    <mergeCell ref="B65:B77"/>
    <mergeCell ref="D65:G65"/>
    <mergeCell ref="I101:I102"/>
    <mergeCell ref="J101:J102"/>
    <mergeCell ref="H103:H104"/>
    <mergeCell ref="I103:I104"/>
    <mergeCell ref="J103:J104"/>
    <mergeCell ref="H99:H100"/>
    <mergeCell ref="I99:I100"/>
    <mergeCell ref="J99:J100"/>
    <mergeCell ref="AT2:AT4"/>
    <mergeCell ref="AT5:AT6"/>
    <mergeCell ref="AT7:AT9"/>
    <mergeCell ref="AT10:AT11"/>
    <mergeCell ref="AT12:AT13"/>
    <mergeCell ref="AT14:AT15"/>
    <mergeCell ref="AT16:AT19"/>
    <mergeCell ref="AT20:AT21"/>
    <mergeCell ref="AT22:AT23"/>
    <mergeCell ref="AT24:AT26"/>
    <mergeCell ref="AT27:AT28"/>
    <mergeCell ref="AT29:AT30"/>
    <mergeCell ref="AT31:AT32"/>
    <mergeCell ref="AT33:AT35"/>
    <mergeCell ref="AT36:AT38"/>
    <mergeCell ref="AT39:AT40"/>
    <mergeCell ref="AT41:AT42"/>
    <mergeCell ref="AT87:AT88"/>
    <mergeCell ref="AT89:AT90"/>
    <mergeCell ref="AT91:AT92"/>
    <mergeCell ref="AT93:AT98"/>
    <mergeCell ref="AT99:AT100"/>
    <mergeCell ref="AT101:AT102"/>
    <mergeCell ref="AT103:AT104"/>
    <mergeCell ref="AT105:AT112"/>
    <mergeCell ref="AT113:AT114"/>
    <mergeCell ref="AT115:AT116"/>
    <mergeCell ref="AT43:AT44"/>
    <mergeCell ref="AT45:AT46"/>
    <mergeCell ref="AT47:AT48"/>
    <mergeCell ref="AT49:AT50"/>
    <mergeCell ref="AT51:AT52"/>
    <mergeCell ref="AT53:AT55"/>
    <mergeCell ref="AT56:AT57"/>
    <mergeCell ref="AT58:AT60"/>
    <mergeCell ref="AT61:AT62"/>
    <mergeCell ref="AT63:AT64"/>
    <mergeCell ref="AT65:AT68"/>
    <mergeCell ref="AT69:AT71"/>
    <mergeCell ref="AT76:AT77"/>
    <mergeCell ref="AT78:AT79"/>
    <mergeCell ref="AT80:AT81"/>
    <mergeCell ref="AT82:AT84"/>
    <mergeCell ref="AT85:AT86"/>
    <mergeCell ref="AT72:AT73"/>
    <mergeCell ref="AT74:AT75"/>
  </mergeCells>
  <phoneticPr fontId="4"/>
  <dataValidations count="1">
    <dataValidation type="list" allowBlank="1" showInputMessage="1" showErrorMessage="1" sqref="AF37:AF57 AL37:AL57 AJ45:AJ48 AF5:AF32 AJ5:AJ6 AJ63 AP59 AL5:AL32 AJ59 AF34:AF35 AJ65:AJ77 AL34 AP93:AP98 AJ93:AJ98 AP45:AP48 AP24:AP26 AJ34 AJ24:AJ28 AJ105:AJ114 AF59:AF120 AL59:AL120 L45:L46 R45:R46 N37:N57 Z59:Z120 R59 N5:N32 L59 H5:H32 N34 R93:R98 L93:L98 R24:R26 T5:T32 H37:H57 N59:N120 X45:X46 AD45:AD46 X24:X26 AD59 Z5:Z32 X59 L24:L26 Z34 AD93:AD98 X93:X98 T34 AD24:AD26 H34 Z37:Z57 T37:T57 L65:L66 X65:X66 L68 H59:H120 X68 T59:T120" xr:uid="{00000000-0002-0000-0500-000000000000}">
      <formula1>$AS$3:$AS$4</formula1>
    </dataValidation>
  </dataValidations>
  <printOptions horizontalCentered="1"/>
  <pageMargins left="0.59055118110236227" right="0.39370078740157483" top="0.39370078740157483" bottom="0.39370078740157483" header="0.31496062992125984" footer="0.19685039370078741"/>
  <pageSetup paperSize="9" scale="59" fitToHeight="0" orientation="landscape" horizontalDpi="300" verticalDpi="300" r:id="rId1"/>
  <headerFooter>
    <oddFooter>&amp;P / &amp;N ページ</oddFooter>
  </headerFooter>
  <rowBreaks count="4" manualBreakCount="4">
    <brk id="40" max="45" man="1"/>
    <brk id="71" max="45" man="1"/>
    <brk id="92" max="45" man="1"/>
    <brk id="116" max="45" man="1"/>
  </rowBreaks>
  <ignoredErrors>
    <ignoredError sqref="C33:C36 C19:C31 C55:C58 C69:C92 C5:C11 C15:C16 C37:C53 C64:C66 C93:C11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X126"/>
  <sheetViews>
    <sheetView view="pageBreakPreview" zoomScale="85" zoomScaleNormal="100" zoomScaleSheetLayoutView="85" workbookViewId="0">
      <pane xSplit="2" ySplit="4" topLeftCell="C15" activePane="bottomRight" state="frozen"/>
      <selection activeCell="H6" sqref="H6:J6"/>
      <selection pane="topRight" activeCell="H6" sqref="H6:J6"/>
      <selection pane="bottomLeft" activeCell="H6" sqref="H6:J6"/>
      <selection pane="bottomRight" activeCell="D22" sqref="D22:G22"/>
    </sheetView>
  </sheetViews>
  <sheetFormatPr defaultColWidth="9" defaultRowHeight="13.2" x14ac:dyDescent="0.2"/>
  <cols>
    <col min="1" max="1" width="3.77734375" style="49" customWidth="1"/>
    <col min="2" max="2" width="9.109375" style="49" customWidth="1"/>
    <col min="3" max="6" width="3.77734375" style="49" customWidth="1"/>
    <col min="7" max="7" width="47.6640625" style="49" customWidth="1"/>
    <col min="8" max="8" width="3.77734375" style="50" customWidth="1"/>
    <col min="9" max="10" width="4.21875" style="49" hidden="1" customWidth="1"/>
    <col min="11" max="11" width="5" style="49" customWidth="1"/>
    <col min="12" max="12" width="7.33203125" style="49" customWidth="1"/>
    <col min="13" max="13" width="5" style="49" hidden="1" customWidth="1"/>
    <col min="14" max="14" width="3.77734375" style="50" customWidth="1"/>
    <col min="15" max="16" width="4.21875" style="49" hidden="1" customWidth="1"/>
    <col min="17" max="17" width="5" style="49" customWidth="1"/>
    <col min="18" max="18" width="7.33203125" style="49" customWidth="1"/>
    <col min="19" max="19" width="5" style="49" hidden="1" customWidth="1"/>
    <col min="20" max="20" width="3.77734375" style="50" customWidth="1"/>
    <col min="21" max="22" width="4.21875" style="49" hidden="1" customWidth="1"/>
    <col min="23" max="23" width="5" style="49" customWidth="1"/>
    <col min="24" max="24" width="7.33203125" style="49" customWidth="1"/>
    <col min="25" max="25" width="5" style="49" hidden="1" customWidth="1"/>
    <col min="26" max="26" width="3.77734375" style="50" customWidth="1"/>
    <col min="27" max="28" width="4.21875" style="49" hidden="1" customWidth="1"/>
    <col min="29" max="29" width="5" style="49" customWidth="1"/>
    <col min="30" max="30" width="7.33203125" style="49" customWidth="1"/>
    <col min="31" max="31" width="5" style="49" hidden="1" customWidth="1"/>
    <col min="32" max="32" width="3.77734375" style="50" customWidth="1"/>
    <col min="33" max="34" width="4.21875" style="49" hidden="1" customWidth="1"/>
    <col min="35" max="35" width="5" style="49" customWidth="1"/>
    <col min="36" max="36" width="7.33203125" style="49" customWidth="1"/>
    <col min="37" max="37" width="5" style="49" hidden="1" customWidth="1"/>
    <col min="38" max="38" width="3.77734375" style="50" customWidth="1"/>
    <col min="39" max="40" width="4.21875" style="49" hidden="1" customWidth="1"/>
    <col min="41" max="41" width="5" style="49" customWidth="1"/>
    <col min="42" max="42" width="7.33203125" style="49" customWidth="1"/>
    <col min="43" max="43" width="5" style="49" hidden="1" customWidth="1"/>
    <col min="44" max="44" width="31.33203125" style="401" customWidth="1"/>
    <col min="45" max="45" width="9" style="49" hidden="1" customWidth="1"/>
    <col min="46" max="46" width="14.88671875" style="49" customWidth="1"/>
    <col min="47" max="50" width="15.33203125" style="49" customWidth="1"/>
    <col min="51" max="16384" width="9" style="49"/>
  </cols>
  <sheetData>
    <row r="1" spans="1:46" ht="30" customHeight="1" x14ac:dyDescent="0.2">
      <c r="A1" s="44" t="s">
        <v>224</v>
      </c>
    </row>
    <row r="2" spans="1:46" ht="24.75" customHeight="1" x14ac:dyDescent="0.2">
      <c r="A2" s="488" t="s">
        <v>32</v>
      </c>
      <c r="B2" s="490"/>
      <c r="C2" s="488" t="s">
        <v>33</v>
      </c>
      <c r="D2" s="489"/>
      <c r="E2" s="489"/>
      <c r="F2" s="489"/>
      <c r="G2" s="490"/>
      <c r="H2" s="523" t="s">
        <v>470</v>
      </c>
      <c r="I2" s="524"/>
      <c r="J2" s="524"/>
      <c r="K2" s="524"/>
      <c r="L2" s="524"/>
      <c r="M2" s="524"/>
      <c r="N2" s="524"/>
      <c r="O2" s="524"/>
      <c r="P2" s="524"/>
      <c r="Q2" s="524"/>
      <c r="R2" s="524"/>
      <c r="S2" s="525"/>
      <c r="T2" s="523" t="s">
        <v>471</v>
      </c>
      <c r="U2" s="524"/>
      <c r="V2" s="524"/>
      <c r="W2" s="524"/>
      <c r="X2" s="524"/>
      <c r="Y2" s="524"/>
      <c r="Z2" s="524"/>
      <c r="AA2" s="524"/>
      <c r="AB2" s="524"/>
      <c r="AC2" s="524"/>
      <c r="AD2" s="524"/>
      <c r="AE2" s="525"/>
      <c r="AF2" s="523" t="s">
        <v>472</v>
      </c>
      <c r="AG2" s="524"/>
      <c r="AH2" s="524"/>
      <c r="AI2" s="524"/>
      <c r="AJ2" s="524"/>
      <c r="AK2" s="524"/>
      <c r="AL2" s="524"/>
      <c r="AM2" s="524"/>
      <c r="AN2" s="524"/>
      <c r="AO2" s="524"/>
      <c r="AP2" s="524"/>
      <c r="AQ2" s="525"/>
      <c r="AR2" s="468" t="s">
        <v>504</v>
      </c>
      <c r="AS2" s="49" t="s">
        <v>64</v>
      </c>
      <c r="AT2" s="468" t="s">
        <v>503</v>
      </c>
    </row>
    <row r="3" spans="1:46" ht="24.75" customHeight="1" x14ac:dyDescent="0.2">
      <c r="A3" s="537"/>
      <c r="B3" s="539"/>
      <c r="C3" s="537"/>
      <c r="D3" s="538"/>
      <c r="E3" s="538"/>
      <c r="F3" s="538"/>
      <c r="G3" s="539"/>
      <c r="H3" s="488" t="s">
        <v>34</v>
      </c>
      <c r="I3" s="489"/>
      <c r="J3" s="489"/>
      <c r="K3" s="489"/>
      <c r="L3" s="489"/>
      <c r="M3" s="490"/>
      <c r="N3" s="491" t="s">
        <v>35</v>
      </c>
      <c r="O3" s="492"/>
      <c r="P3" s="492"/>
      <c r="Q3" s="492"/>
      <c r="R3" s="492"/>
      <c r="S3" s="493"/>
      <c r="T3" s="488" t="s">
        <v>34</v>
      </c>
      <c r="U3" s="489"/>
      <c r="V3" s="489"/>
      <c r="W3" s="489"/>
      <c r="X3" s="489"/>
      <c r="Y3" s="490"/>
      <c r="Z3" s="491" t="s">
        <v>35</v>
      </c>
      <c r="AA3" s="492"/>
      <c r="AB3" s="492"/>
      <c r="AC3" s="492"/>
      <c r="AD3" s="492"/>
      <c r="AE3" s="493"/>
      <c r="AF3" s="488" t="s">
        <v>34</v>
      </c>
      <c r="AG3" s="489"/>
      <c r="AH3" s="489"/>
      <c r="AI3" s="489"/>
      <c r="AJ3" s="489"/>
      <c r="AK3" s="490"/>
      <c r="AL3" s="491" t="s">
        <v>35</v>
      </c>
      <c r="AM3" s="492"/>
      <c r="AN3" s="492"/>
      <c r="AO3" s="492"/>
      <c r="AP3" s="492"/>
      <c r="AQ3" s="493"/>
      <c r="AR3" s="468"/>
      <c r="AS3" s="49" t="s">
        <v>64</v>
      </c>
      <c r="AT3" s="468"/>
    </row>
    <row r="4" spans="1:46" ht="63.75" customHeight="1" x14ac:dyDescent="0.2">
      <c r="A4" s="518"/>
      <c r="B4" s="519"/>
      <c r="C4" s="518"/>
      <c r="D4" s="520"/>
      <c r="E4" s="520"/>
      <c r="F4" s="520"/>
      <c r="G4" s="519"/>
      <c r="H4" s="59"/>
      <c r="I4" s="60"/>
      <c r="J4" s="60"/>
      <c r="K4" s="60"/>
      <c r="L4" s="403" t="s">
        <v>70</v>
      </c>
      <c r="M4" s="123"/>
      <c r="N4" s="70"/>
      <c r="O4" s="71"/>
      <c r="P4" s="71"/>
      <c r="Q4" s="71"/>
      <c r="R4" s="403" t="s">
        <v>70</v>
      </c>
      <c r="S4" s="123"/>
      <c r="T4" s="59"/>
      <c r="U4" s="60"/>
      <c r="V4" s="60"/>
      <c r="W4" s="60"/>
      <c r="X4" s="403" t="s">
        <v>70</v>
      </c>
      <c r="Y4" s="123"/>
      <c r="Z4" s="70"/>
      <c r="AA4" s="71"/>
      <c r="AB4" s="71"/>
      <c r="AC4" s="71"/>
      <c r="AD4" s="403" t="s">
        <v>70</v>
      </c>
      <c r="AE4" s="123"/>
      <c r="AF4" s="59"/>
      <c r="AG4" s="60"/>
      <c r="AH4" s="60"/>
      <c r="AI4" s="60"/>
      <c r="AJ4" s="403" t="s">
        <v>70</v>
      </c>
      <c r="AK4" s="123"/>
      <c r="AL4" s="70"/>
      <c r="AM4" s="71"/>
      <c r="AN4" s="71"/>
      <c r="AO4" s="71"/>
      <c r="AP4" s="403" t="s">
        <v>70</v>
      </c>
      <c r="AQ4" s="123"/>
      <c r="AR4" s="468"/>
      <c r="AS4" s="49" t="s">
        <v>65</v>
      </c>
      <c r="AT4" s="468"/>
    </row>
    <row r="5" spans="1:46" ht="27.75" customHeight="1" x14ac:dyDescent="0.2">
      <c r="A5" s="472">
        <v>1</v>
      </c>
      <c r="B5" s="475" t="s">
        <v>225</v>
      </c>
      <c r="C5" s="45" t="s">
        <v>74</v>
      </c>
      <c r="D5" s="478" t="s">
        <v>226</v>
      </c>
      <c r="E5" s="478"/>
      <c r="F5" s="478"/>
      <c r="G5" s="479"/>
      <c r="H5" s="531" t="s">
        <v>71</v>
      </c>
      <c r="I5" s="564">
        <f>IF(H5="■",1,0)</f>
        <v>0</v>
      </c>
      <c r="J5" s="564"/>
      <c r="K5" s="564" t="s">
        <v>66</v>
      </c>
      <c r="L5" s="731" t="s">
        <v>71</v>
      </c>
      <c r="M5" s="745">
        <f>IF(L5="■",1,0)</f>
        <v>0</v>
      </c>
      <c r="N5" s="570" t="s">
        <v>71</v>
      </c>
      <c r="O5" s="564">
        <f>IF(N5="■",1,0)</f>
        <v>0</v>
      </c>
      <c r="P5" s="564"/>
      <c r="Q5" s="564" t="s">
        <v>119</v>
      </c>
      <c r="R5" s="731" t="s">
        <v>71</v>
      </c>
      <c r="S5" s="745">
        <f>IF(R5="■",1,0)</f>
        <v>0</v>
      </c>
      <c r="T5" s="531" t="s">
        <v>71</v>
      </c>
      <c r="U5" s="564">
        <f>IF(T5="■",1,0)</f>
        <v>0</v>
      </c>
      <c r="V5" s="564"/>
      <c r="W5" s="564" t="s">
        <v>66</v>
      </c>
      <c r="X5" s="731" t="s">
        <v>71</v>
      </c>
      <c r="Y5" s="745">
        <f>IF(X5="■",1,0)</f>
        <v>0</v>
      </c>
      <c r="Z5" s="570" t="s">
        <v>71</v>
      </c>
      <c r="AA5" s="564">
        <f>IF(Z5="■",1,0)</f>
        <v>0</v>
      </c>
      <c r="AB5" s="564"/>
      <c r="AC5" s="564" t="s">
        <v>119</v>
      </c>
      <c r="AD5" s="731" t="s">
        <v>71</v>
      </c>
      <c r="AE5" s="745">
        <f>IF(AD5="■",1,0)</f>
        <v>0</v>
      </c>
      <c r="AF5" s="531" t="s">
        <v>71</v>
      </c>
      <c r="AG5" s="564">
        <f>IF(AF5="■",1,0)</f>
        <v>0</v>
      </c>
      <c r="AH5" s="564"/>
      <c r="AI5" s="564" t="s">
        <v>66</v>
      </c>
      <c r="AJ5" s="731" t="s">
        <v>71</v>
      </c>
      <c r="AK5" s="745">
        <f>IF(AJ5="■",1,0)</f>
        <v>0</v>
      </c>
      <c r="AL5" s="570" t="s">
        <v>71</v>
      </c>
      <c r="AM5" s="564">
        <f>IF(AL5="■",1,0)</f>
        <v>0</v>
      </c>
      <c r="AN5" s="564"/>
      <c r="AO5" s="564" t="s">
        <v>119</v>
      </c>
      <c r="AP5" s="731" t="s">
        <v>71</v>
      </c>
      <c r="AQ5" s="745">
        <f>IF(AP5="■",1,0)</f>
        <v>0</v>
      </c>
      <c r="AR5" s="471"/>
      <c r="AT5" s="471"/>
    </row>
    <row r="6" spans="1:46" ht="54" customHeight="1" x14ac:dyDescent="0.2">
      <c r="A6" s="473"/>
      <c r="B6" s="476"/>
      <c r="C6" s="65"/>
      <c r="D6" s="484" t="s">
        <v>456</v>
      </c>
      <c r="E6" s="484"/>
      <c r="F6" s="484"/>
      <c r="G6" s="485"/>
      <c r="H6" s="532"/>
      <c r="I6" s="565"/>
      <c r="J6" s="565"/>
      <c r="K6" s="565"/>
      <c r="L6" s="732"/>
      <c r="M6" s="746"/>
      <c r="N6" s="571"/>
      <c r="O6" s="565"/>
      <c r="P6" s="565"/>
      <c r="Q6" s="565"/>
      <c r="R6" s="732"/>
      <c r="S6" s="746"/>
      <c r="T6" s="532"/>
      <c r="U6" s="565"/>
      <c r="V6" s="565"/>
      <c r="W6" s="565"/>
      <c r="X6" s="732"/>
      <c r="Y6" s="746"/>
      <c r="Z6" s="571"/>
      <c r="AA6" s="565"/>
      <c r="AB6" s="565"/>
      <c r="AC6" s="565"/>
      <c r="AD6" s="732"/>
      <c r="AE6" s="746"/>
      <c r="AF6" s="532"/>
      <c r="AG6" s="565"/>
      <c r="AH6" s="565"/>
      <c r="AI6" s="565"/>
      <c r="AJ6" s="732"/>
      <c r="AK6" s="746"/>
      <c r="AL6" s="571"/>
      <c r="AM6" s="565"/>
      <c r="AN6" s="565"/>
      <c r="AO6" s="565"/>
      <c r="AP6" s="732"/>
      <c r="AQ6" s="746"/>
      <c r="AR6" s="471"/>
      <c r="AT6" s="471"/>
    </row>
    <row r="7" spans="1:46" ht="13.5" customHeight="1" x14ac:dyDescent="0.2">
      <c r="A7" s="473"/>
      <c r="B7" s="476"/>
      <c r="C7" s="65"/>
      <c r="D7" s="171" t="s">
        <v>199</v>
      </c>
      <c r="E7" s="743" t="s">
        <v>457</v>
      </c>
      <c r="F7" s="743"/>
      <c r="G7" s="744"/>
      <c r="H7" s="532"/>
      <c r="I7" s="565"/>
      <c r="J7" s="565"/>
      <c r="K7" s="565"/>
      <c r="L7" s="732"/>
      <c r="M7" s="746"/>
      <c r="N7" s="571"/>
      <c r="O7" s="565"/>
      <c r="P7" s="565"/>
      <c r="Q7" s="565"/>
      <c r="R7" s="732"/>
      <c r="S7" s="746"/>
      <c r="T7" s="532"/>
      <c r="U7" s="565"/>
      <c r="V7" s="565"/>
      <c r="W7" s="565"/>
      <c r="X7" s="732"/>
      <c r="Y7" s="746"/>
      <c r="Z7" s="571"/>
      <c r="AA7" s="565"/>
      <c r="AB7" s="565"/>
      <c r="AC7" s="565"/>
      <c r="AD7" s="732"/>
      <c r="AE7" s="746"/>
      <c r="AF7" s="532"/>
      <c r="AG7" s="565"/>
      <c r="AH7" s="565"/>
      <c r="AI7" s="565"/>
      <c r="AJ7" s="732"/>
      <c r="AK7" s="746"/>
      <c r="AL7" s="571"/>
      <c r="AM7" s="565"/>
      <c r="AN7" s="565"/>
      <c r="AO7" s="565"/>
      <c r="AP7" s="732"/>
      <c r="AQ7" s="746"/>
      <c r="AR7" s="471"/>
      <c r="AT7" s="471"/>
    </row>
    <row r="8" spans="1:46" ht="27.75" customHeight="1" x14ac:dyDescent="0.2">
      <c r="A8" s="473"/>
      <c r="B8" s="476"/>
      <c r="C8" s="65"/>
      <c r="D8" s="171"/>
      <c r="E8" s="240" t="s">
        <v>331</v>
      </c>
      <c r="F8" s="480" t="s">
        <v>479</v>
      </c>
      <c r="G8" s="481"/>
      <c r="H8" s="532"/>
      <c r="I8" s="565"/>
      <c r="J8" s="565"/>
      <c r="K8" s="565"/>
      <c r="L8" s="732"/>
      <c r="M8" s="746"/>
      <c r="N8" s="571"/>
      <c r="O8" s="565"/>
      <c r="P8" s="565"/>
      <c r="Q8" s="565"/>
      <c r="R8" s="732"/>
      <c r="S8" s="746"/>
      <c r="T8" s="532"/>
      <c r="U8" s="565"/>
      <c r="V8" s="565"/>
      <c r="W8" s="565"/>
      <c r="X8" s="732"/>
      <c r="Y8" s="746"/>
      <c r="Z8" s="571"/>
      <c r="AA8" s="565"/>
      <c r="AB8" s="565"/>
      <c r="AC8" s="565"/>
      <c r="AD8" s="732"/>
      <c r="AE8" s="746"/>
      <c r="AF8" s="532"/>
      <c r="AG8" s="565"/>
      <c r="AH8" s="565"/>
      <c r="AI8" s="565"/>
      <c r="AJ8" s="732"/>
      <c r="AK8" s="746"/>
      <c r="AL8" s="571"/>
      <c r="AM8" s="565"/>
      <c r="AN8" s="565"/>
      <c r="AO8" s="565"/>
      <c r="AP8" s="732"/>
      <c r="AQ8" s="746"/>
      <c r="AR8" s="471"/>
      <c r="AT8" s="471"/>
    </row>
    <row r="9" spans="1:46" ht="16.5" customHeight="1" x14ac:dyDescent="0.2">
      <c r="A9" s="473"/>
      <c r="B9" s="476"/>
      <c r="C9" s="65"/>
      <c r="D9" s="171"/>
      <c r="E9" s="240" t="s">
        <v>481</v>
      </c>
      <c r="F9" s="480" t="s">
        <v>480</v>
      </c>
      <c r="G9" s="481"/>
      <c r="H9" s="532"/>
      <c r="I9" s="565"/>
      <c r="J9" s="565"/>
      <c r="K9" s="565"/>
      <c r="L9" s="732"/>
      <c r="M9" s="746"/>
      <c r="N9" s="571"/>
      <c r="O9" s="565"/>
      <c r="P9" s="565"/>
      <c r="Q9" s="565"/>
      <c r="R9" s="732"/>
      <c r="S9" s="746"/>
      <c r="T9" s="532"/>
      <c r="U9" s="565"/>
      <c r="V9" s="565"/>
      <c r="W9" s="565"/>
      <c r="X9" s="732"/>
      <c r="Y9" s="746"/>
      <c r="Z9" s="571"/>
      <c r="AA9" s="565"/>
      <c r="AB9" s="565"/>
      <c r="AC9" s="565"/>
      <c r="AD9" s="732"/>
      <c r="AE9" s="746"/>
      <c r="AF9" s="532"/>
      <c r="AG9" s="565"/>
      <c r="AH9" s="565"/>
      <c r="AI9" s="565"/>
      <c r="AJ9" s="732"/>
      <c r="AK9" s="746"/>
      <c r="AL9" s="571"/>
      <c r="AM9" s="565"/>
      <c r="AN9" s="565"/>
      <c r="AO9" s="565"/>
      <c r="AP9" s="732"/>
      <c r="AQ9" s="746"/>
      <c r="AR9" s="471"/>
      <c r="AT9" s="471"/>
    </row>
    <row r="10" spans="1:46" ht="51.9" customHeight="1" x14ac:dyDescent="0.2">
      <c r="A10" s="473"/>
      <c r="B10" s="476"/>
      <c r="C10" s="65"/>
      <c r="D10" s="171" t="s">
        <v>97</v>
      </c>
      <c r="E10" s="480" t="s">
        <v>482</v>
      </c>
      <c r="F10" s="480"/>
      <c r="G10" s="481"/>
      <c r="H10" s="532"/>
      <c r="I10" s="565"/>
      <c r="J10" s="565"/>
      <c r="K10" s="565"/>
      <c r="L10" s="732"/>
      <c r="M10" s="746"/>
      <c r="N10" s="571"/>
      <c r="O10" s="565"/>
      <c r="P10" s="565"/>
      <c r="Q10" s="565"/>
      <c r="R10" s="732"/>
      <c r="S10" s="746"/>
      <c r="T10" s="532"/>
      <c r="U10" s="565"/>
      <c r="V10" s="565"/>
      <c r="W10" s="565"/>
      <c r="X10" s="732"/>
      <c r="Y10" s="746"/>
      <c r="Z10" s="571"/>
      <c r="AA10" s="565"/>
      <c r="AB10" s="565"/>
      <c r="AC10" s="565"/>
      <c r="AD10" s="732"/>
      <c r="AE10" s="746"/>
      <c r="AF10" s="532"/>
      <c r="AG10" s="565"/>
      <c r="AH10" s="565"/>
      <c r="AI10" s="565"/>
      <c r="AJ10" s="732"/>
      <c r="AK10" s="746"/>
      <c r="AL10" s="571"/>
      <c r="AM10" s="565"/>
      <c r="AN10" s="565"/>
      <c r="AO10" s="565"/>
      <c r="AP10" s="732"/>
      <c r="AQ10" s="746"/>
      <c r="AR10" s="471"/>
      <c r="AT10" s="471"/>
    </row>
    <row r="11" spans="1:46" ht="28.5" customHeight="1" x14ac:dyDescent="0.2">
      <c r="A11" s="473"/>
      <c r="B11" s="476"/>
      <c r="C11" s="66"/>
      <c r="D11" s="117" t="s">
        <v>91</v>
      </c>
      <c r="E11" s="482" t="s">
        <v>227</v>
      </c>
      <c r="F11" s="482"/>
      <c r="G11" s="483"/>
      <c r="H11" s="563"/>
      <c r="I11" s="566"/>
      <c r="J11" s="566"/>
      <c r="K11" s="566"/>
      <c r="L11" s="733"/>
      <c r="M11" s="747"/>
      <c r="N11" s="572"/>
      <c r="O11" s="566"/>
      <c r="P11" s="566"/>
      <c r="Q11" s="566"/>
      <c r="R11" s="733"/>
      <c r="S11" s="747"/>
      <c r="T11" s="563"/>
      <c r="U11" s="566"/>
      <c r="V11" s="566"/>
      <c r="W11" s="566"/>
      <c r="X11" s="733"/>
      <c r="Y11" s="747"/>
      <c r="Z11" s="572"/>
      <c r="AA11" s="566"/>
      <c r="AB11" s="566"/>
      <c r="AC11" s="566"/>
      <c r="AD11" s="733"/>
      <c r="AE11" s="747"/>
      <c r="AF11" s="563"/>
      <c r="AG11" s="566"/>
      <c r="AH11" s="566"/>
      <c r="AI11" s="566"/>
      <c r="AJ11" s="733"/>
      <c r="AK11" s="747"/>
      <c r="AL11" s="572"/>
      <c r="AM11" s="566"/>
      <c r="AN11" s="566"/>
      <c r="AO11" s="566"/>
      <c r="AP11" s="733"/>
      <c r="AQ11" s="747"/>
      <c r="AR11" s="471"/>
      <c r="AT11" s="471"/>
    </row>
    <row r="12" spans="1:46" ht="27.9" customHeight="1" x14ac:dyDescent="0.2">
      <c r="A12" s="474"/>
      <c r="B12" s="477"/>
      <c r="C12" s="68" t="s">
        <v>105</v>
      </c>
      <c r="D12" s="486" t="s">
        <v>228</v>
      </c>
      <c r="E12" s="486"/>
      <c r="F12" s="486"/>
      <c r="G12" s="487"/>
      <c r="H12" s="127" t="s">
        <v>71</v>
      </c>
      <c r="I12" s="81">
        <f t="shared" ref="I12:I14" si="0">IF(H12="■",1,0)</f>
        <v>0</v>
      </c>
      <c r="J12" s="93"/>
      <c r="K12" s="55" t="s">
        <v>66</v>
      </c>
      <c r="L12" s="136" t="s">
        <v>71</v>
      </c>
      <c r="M12" s="94">
        <f t="shared" ref="M12:M14" si="1">IF(L12="■",1,0)</f>
        <v>0</v>
      </c>
      <c r="N12" s="129" t="s">
        <v>71</v>
      </c>
      <c r="O12" s="81">
        <f>IF(N12="■",1,0)</f>
        <v>0</v>
      </c>
      <c r="P12" s="55"/>
      <c r="Q12" s="55" t="s">
        <v>66</v>
      </c>
      <c r="R12" s="136" t="s">
        <v>71</v>
      </c>
      <c r="S12" s="94">
        <f>IF(R12="■",1,0)</f>
        <v>0</v>
      </c>
      <c r="T12" s="127" t="s">
        <v>71</v>
      </c>
      <c r="U12" s="81">
        <f t="shared" ref="U12:U14" si="2">IF(T12="■",1,0)</f>
        <v>0</v>
      </c>
      <c r="V12" s="93"/>
      <c r="W12" s="55" t="s">
        <v>66</v>
      </c>
      <c r="X12" s="136" t="s">
        <v>71</v>
      </c>
      <c r="Y12" s="94">
        <f t="shared" ref="Y12:Y14" si="3">IF(X12="■",1,0)</f>
        <v>0</v>
      </c>
      <c r="Z12" s="129" t="s">
        <v>71</v>
      </c>
      <c r="AA12" s="81">
        <f>IF(Z12="■",1,0)</f>
        <v>0</v>
      </c>
      <c r="AB12" s="55"/>
      <c r="AC12" s="55" t="s">
        <v>66</v>
      </c>
      <c r="AD12" s="136" t="s">
        <v>71</v>
      </c>
      <c r="AE12" s="94">
        <f>IF(AD12="■",1,0)</f>
        <v>0</v>
      </c>
      <c r="AF12" s="127" t="s">
        <v>71</v>
      </c>
      <c r="AG12" s="81">
        <f t="shared" ref="AG12:AG15" si="4">IF(AF12="■",1,0)</f>
        <v>0</v>
      </c>
      <c r="AH12" s="93"/>
      <c r="AI12" s="55" t="s">
        <v>66</v>
      </c>
      <c r="AJ12" s="136" t="s">
        <v>71</v>
      </c>
      <c r="AK12" s="94">
        <f t="shared" ref="AK12:AK15" si="5">IF(AJ12="■",1,0)</f>
        <v>0</v>
      </c>
      <c r="AL12" s="129" t="s">
        <v>71</v>
      </c>
      <c r="AM12" s="81">
        <f>IF(AL12="■",1,0)</f>
        <v>0</v>
      </c>
      <c r="AN12" s="55"/>
      <c r="AO12" s="55" t="s">
        <v>66</v>
      </c>
      <c r="AP12" s="136" t="s">
        <v>71</v>
      </c>
      <c r="AQ12" s="94">
        <f>IF(AP12="■",1,0)</f>
        <v>0</v>
      </c>
      <c r="AR12" s="396"/>
      <c r="AT12" s="396"/>
    </row>
    <row r="13" spans="1:46" ht="40.200000000000003" customHeight="1" x14ac:dyDescent="0.2">
      <c r="A13" s="112">
        <v>2</v>
      </c>
      <c r="B13" s="114" t="s">
        <v>229</v>
      </c>
      <c r="C13" s="68"/>
      <c r="D13" s="486" t="s">
        <v>230</v>
      </c>
      <c r="E13" s="486"/>
      <c r="F13" s="486"/>
      <c r="G13" s="487"/>
      <c r="H13" s="288"/>
      <c r="I13" s="289"/>
      <c r="J13" s="284"/>
      <c r="K13" s="284"/>
      <c r="L13" s="384"/>
      <c r="M13" s="385"/>
      <c r="N13" s="288"/>
      <c r="O13" s="289"/>
      <c r="P13" s="284"/>
      <c r="Q13" s="284"/>
      <c r="R13" s="384"/>
      <c r="S13" s="125"/>
      <c r="T13" s="129" t="s">
        <v>71</v>
      </c>
      <c r="U13" s="81"/>
      <c r="V13" s="55">
        <f>IF(T13="■",1,0)</f>
        <v>0</v>
      </c>
      <c r="W13" s="55" t="s">
        <v>61</v>
      </c>
      <c r="X13" s="124"/>
      <c r="Y13" s="125"/>
      <c r="Z13" s="129" t="s">
        <v>71</v>
      </c>
      <c r="AA13" s="81"/>
      <c r="AB13" s="55">
        <f>IF(Z13="■",1,0)</f>
        <v>0</v>
      </c>
      <c r="AC13" s="55" t="s">
        <v>61</v>
      </c>
      <c r="AD13" s="124"/>
      <c r="AE13" s="125"/>
      <c r="AF13" s="127" t="s">
        <v>71</v>
      </c>
      <c r="AG13" s="81">
        <f t="shared" si="4"/>
        <v>0</v>
      </c>
      <c r="AH13" s="93"/>
      <c r="AI13" s="55" t="s">
        <v>66</v>
      </c>
      <c r="AJ13" s="136" t="s">
        <v>71</v>
      </c>
      <c r="AK13" s="94">
        <f t="shared" si="5"/>
        <v>0</v>
      </c>
      <c r="AL13" s="129" t="s">
        <v>71</v>
      </c>
      <c r="AM13" s="81"/>
      <c r="AN13" s="55">
        <f>IF(AL13="■",1,0)</f>
        <v>0</v>
      </c>
      <c r="AO13" s="55" t="s">
        <v>61</v>
      </c>
      <c r="AP13" s="124"/>
      <c r="AQ13" s="125"/>
      <c r="AR13" s="396"/>
      <c r="AT13" s="396"/>
    </row>
    <row r="14" spans="1:46" s="158" customFormat="1" ht="40.200000000000003" customHeight="1" x14ac:dyDescent="0.2">
      <c r="A14" s="176">
        <v>3</v>
      </c>
      <c r="B14" s="177" t="s">
        <v>383</v>
      </c>
      <c r="C14" s="175"/>
      <c r="D14" s="555" t="s">
        <v>384</v>
      </c>
      <c r="E14" s="555"/>
      <c r="F14" s="555"/>
      <c r="G14" s="544"/>
      <c r="H14" s="192" t="s">
        <v>71</v>
      </c>
      <c r="I14" s="195">
        <f t="shared" si="0"/>
        <v>0</v>
      </c>
      <c r="J14" s="196"/>
      <c r="K14" s="164" t="s">
        <v>66</v>
      </c>
      <c r="L14" s="197" t="s">
        <v>71</v>
      </c>
      <c r="M14" s="198">
        <f t="shared" si="1"/>
        <v>0</v>
      </c>
      <c r="N14" s="194" t="s">
        <v>71</v>
      </c>
      <c r="O14" s="195">
        <f>IF(N14="■",1,0)</f>
        <v>0</v>
      </c>
      <c r="P14" s="164"/>
      <c r="Q14" s="164" t="s">
        <v>66</v>
      </c>
      <c r="R14" s="197" t="s">
        <v>71</v>
      </c>
      <c r="S14" s="198">
        <f>IF(R14="■",1,0)</f>
        <v>0</v>
      </c>
      <c r="T14" s="192" t="s">
        <v>71</v>
      </c>
      <c r="U14" s="195">
        <f t="shared" si="2"/>
        <v>0</v>
      </c>
      <c r="V14" s="196"/>
      <c r="W14" s="164" t="s">
        <v>66</v>
      </c>
      <c r="X14" s="197" t="s">
        <v>71</v>
      </c>
      <c r="Y14" s="198">
        <f t="shared" si="3"/>
        <v>0</v>
      </c>
      <c r="Z14" s="194" t="s">
        <v>71</v>
      </c>
      <c r="AA14" s="195">
        <f>IF(Z14="■",1,0)</f>
        <v>0</v>
      </c>
      <c r="AB14" s="164"/>
      <c r="AC14" s="164" t="s">
        <v>66</v>
      </c>
      <c r="AD14" s="197" t="s">
        <v>71</v>
      </c>
      <c r="AE14" s="198">
        <f>IF(AD14="■",1,0)</f>
        <v>0</v>
      </c>
      <c r="AF14" s="192" t="s">
        <v>71</v>
      </c>
      <c r="AG14" s="195">
        <f t="shared" si="4"/>
        <v>0</v>
      </c>
      <c r="AH14" s="196"/>
      <c r="AI14" s="164" t="s">
        <v>66</v>
      </c>
      <c r="AJ14" s="197" t="s">
        <v>71</v>
      </c>
      <c r="AK14" s="198">
        <f t="shared" si="5"/>
        <v>0</v>
      </c>
      <c r="AL14" s="194" t="s">
        <v>71</v>
      </c>
      <c r="AM14" s="195">
        <f>IF(AL14="■",1,0)</f>
        <v>0</v>
      </c>
      <c r="AN14" s="164"/>
      <c r="AO14" s="164" t="s">
        <v>66</v>
      </c>
      <c r="AP14" s="197" t="s">
        <v>71</v>
      </c>
      <c r="AQ14" s="198">
        <f>IF(AP14="■",1,0)</f>
        <v>0</v>
      </c>
      <c r="AR14" s="397"/>
      <c r="AT14" s="397"/>
    </row>
    <row r="15" spans="1:46" s="158" customFormat="1" ht="40.200000000000003" customHeight="1" x14ac:dyDescent="0.2">
      <c r="A15" s="176">
        <v>4</v>
      </c>
      <c r="B15" s="177" t="s">
        <v>385</v>
      </c>
      <c r="C15" s="175"/>
      <c r="D15" s="555" t="s">
        <v>386</v>
      </c>
      <c r="E15" s="555"/>
      <c r="F15" s="555"/>
      <c r="G15" s="544"/>
      <c r="H15" s="310"/>
      <c r="I15" s="311"/>
      <c r="J15" s="308"/>
      <c r="K15" s="308"/>
      <c r="L15" s="350"/>
      <c r="M15" s="351"/>
      <c r="N15" s="310"/>
      <c r="O15" s="311"/>
      <c r="P15" s="308"/>
      <c r="Q15" s="308"/>
      <c r="R15" s="350"/>
      <c r="S15" s="200"/>
      <c r="T15" s="194" t="s">
        <v>71</v>
      </c>
      <c r="U15" s="195"/>
      <c r="V15" s="164">
        <f>IF(T15="■",1,0)</f>
        <v>0</v>
      </c>
      <c r="W15" s="164" t="s">
        <v>61</v>
      </c>
      <c r="X15" s="199"/>
      <c r="Y15" s="200"/>
      <c r="Z15" s="194" t="s">
        <v>71</v>
      </c>
      <c r="AA15" s="195"/>
      <c r="AB15" s="164">
        <f>IF(Z15="■",1,0)</f>
        <v>0</v>
      </c>
      <c r="AC15" s="164" t="s">
        <v>61</v>
      </c>
      <c r="AD15" s="199"/>
      <c r="AE15" s="200"/>
      <c r="AF15" s="192" t="s">
        <v>71</v>
      </c>
      <c r="AG15" s="195">
        <f t="shared" si="4"/>
        <v>0</v>
      </c>
      <c r="AH15" s="196"/>
      <c r="AI15" s="164" t="s">
        <v>66</v>
      </c>
      <c r="AJ15" s="197" t="s">
        <v>71</v>
      </c>
      <c r="AK15" s="198">
        <f t="shared" si="5"/>
        <v>0</v>
      </c>
      <c r="AL15" s="194" t="s">
        <v>71</v>
      </c>
      <c r="AM15" s="195"/>
      <c r="AN15" s="164">
        <f>IF(AL15="■",1,0)</f>
        <v>0</v>
      </c>
      <c r="AO15" s="164" t="s">
        <v>61</v>
      </c>
      <c r="AP15" s="199"/>
      <c r="AQ15" s="200"/>
      <c r="AR15" s="397"/>
      <c r="AT15" s="397"/>
    </row>
    <row r="16" spans="1:46" s="158" customFormat="1" ht="40.950000000000003" customHeight="1" x14ac:dyDescent="0.2">
      <c r="A16" s="176">
        <v>5</v>
      </c>
      <c r="B16" s="177" t="s">
        <v>388</v>
      </c>
      <c r="C16" s="175"/>
      <c r="D16" s="555" t="s">
        <v>389</v>
      </c>
      <c r="E16" s="555"/>
      <c r="F16" s="555"/>
      <c r="G16" s="544"/>
      <c r="H16" s="307"/>
      <c r="I16" s="311"/>
      <c r="J16" s="308"/>
      <c r="K16" s="308"/>
      <c r="L16" s="352"/>
      <c r="M16" s="353"/>
      <c r="N16" s="310"/>
      <c r="O16" s="311"/>
      <c r="P16" s="308"/>
      <c r="Q16" s="308"/>
      <c r="R16" s="350"/>
      <c r="S16" s="200"/>
      <c r="T16" s="192" t="s">
        <v>71</v>
      </c>
      <c r="U16" s="195"/>
      <c r="V16" s="164">
        <f t="shared" ref="V16" si="6">IF(T16="■",1,0)</f>
        <v>0</v>
      </c>
      <c r="W16" s="164" t="s">
        <v>61</v>
      </c>
      <c r="X16" s="201"/>
      <c r="Y16" s="198"/>
      <c r="Z16" s="194" t="s">
        <v>71</v>
      </c>
      <c r="AA16" s="195"/>
      <c r="AB16" s="164">
        <f>IF(Z16="■",1,0)</f>
        <v>0</v>
      </c>
      <c r="AC16" s="164" t="s">
        <v>61</v>
      </c>
      <c r="AD16" s="199"/>
      <c r="AE16" s="200"/>
      <c r="AF16" s="192" t="s">
        <v>71</v>
      </c>
      <c r="AG16" s="195"/>
      <c r="AH16" s="164">
        <f t="shared" ref="AH16" si="7">IF(AF16="■",1,0)</f>
        <v>0</v>
      </c>
      <c r="AI16" s="164" t="s">
        <v>61</v>
      </c>
      <c r="AJ16" s="201"/>
      <c r="AK16" s="198"/>
      <c r="AL16" s="194" t="s">
        <v>71</v>
      </c>
      <c r="AM16" s="195"/>
      <c r="AN16" s="164">
        <f>IF(AL16="■",1,0)</f>
        <v>0</v>
      </c>
      <c r="AO16" s="164" t="s">
        <v>61</v>
      </c>
      <c r="AP16" s="199"/>
      <c r="AQ16" s="200"/>
      <c r="AR16" s="397"/>
      <c r="AT16" s="397"/>
    </row>
    <row r="17" spans="1:50" s="158" customFormat="1" ht="17.399999999999999" customHeight="1" x14ac:dyDescent="0.2">
      <c r="A17" s="629">
        <v>6</v>
      </c>
      <c r="B17" s="758" t="s">
        <v>379</v>
      </c>
      <c r="C17" s="155"/>
      <c r="D17" s="734" t="s">
        <v>439</v>
      </c>
      <c r="E17" s="734"/>
      <c r="F17" s="734"/>
      <c r="G17" s="748"/>
      <c r="H17" s="354"/>
      <c r="I17" s="355"/>
      <c r="J17" s="356"/>
      <c r="K17" s="356"/>
      <c r="L17" s="357"/>
      <c r="M17" s="358"/>
      <c r="N17" s="359"/>
      <c r="O17" s="355"/>
      <c r="P17" s="356"/>
      <c r="Q17" s="356"/>
      <c r="R17" s="360"/>
      <c r="S17" s="229"/>
      <c r="T17" s="223"/>
      <c r="U17" s="224"/>
      <c r="V17" s="204"/>
      <c r="W17" s="204"/>
      <c r="X17" s="225"/>
      <c r="Y17" s="226"/>
      <c r="Z17" s="227"/>
      <c r="AA17" s="224"/>
      <c r="AB17" s="204"/>
      <c r="AC17" s="204"/>
      <c r="AD17" s="228"/>
      <c r="AE17" s="229"/>
      <c r="AF17" s="223"/>
      <c r="AG17" s="224"/>
      <c r="AH17" s="204"/>
      <c r="AI17" s="204"/>
      <c r="AJ17" s="225"/>
      <c r="AK17" s="226"/>
      <c r="AL17" s="227"/>
      <c r="AM17" s="224"/>
      <c r="AN17" s="204"/>
      <c r="AO17" s="204"/>
      <c r="AP17" s="228"/>
      <c r="AQ17" s="229"/>
      <c r="AR17" s="617"/>
      <c r="AT17" s="617"/>
    </row>
    <row r="18" spans="1:50" s="158" customFormat="1" ht="21" customHeight="1" x14ac:dyDescent="0.2">
      <c r="A18" s="649"/>
      <c r="B18" s="759"/>
      <c r="C18" s="221"/>
      <c r="D18" s="736" t="s">
        <v>387</v>
      </c>
      <c r="E18" s="753"/>
      <c r="F18" s="753"/>
      <c r="G18" s="754"/>
      <c r="H18" s="361"/>
      <c r="I18" s="362"/>
      <c r="J18" s="336"/>
      <c r="K18" s="336"/>
      <c r="L18" s="363"/>
      <c r="M18" s="364"/>
      <c r="N18" s="365"/>
      <c r="O18" s="362"/>
      <c r="P18" s="336"/>
      <c r="Q18" s="336"/>
      <c r="R18" s="366"/>
      <c r="S18" s="235"/>
      <c r="T18" s="191" t="s">
        <v>71</v>
      </c>
      <c r="U18" s="230"/>
      <c r="V18" s="186">
        <f t="shared" ref="V18:V19" si="8">IF(T18="■",1,0)</f>
        <v>0</v>
      </c>
      <c r="W18" s="186" t="s">
        <v>61</v>
      </c>
      <c r="X18" s="231"/>
      <c r="Y18" s="232"/>
      <c r="Z18" s="233" t="s">
        <v>71</v>
      </c>
      <c r="AA18" s="230"/>
      <c r="AB18" s="186">
        <f t="shared" ref="AB18:AB19" si="9">IF(Z18="■",1,0)</f>
        <v>0</v>
      </c>
      <c r="AC18" s="186" t="s">
        <v>61</v>
      </c>
      <c r="AD18" s="234"/>
      <c r="AE18" s="235"/>
      <c r="AF18" s="191" t="s">
        <v>71</v>
      </c>
      <c r="AG18" s="230"/>
      <c r="AH18" s="186">
        <f t="shared" ref="AH18:AH19" si="10">IF(AF18="■",1,0)</f>
        <v>0</v>
      </c>
      <c r="AI18" s="186" t="s">
        <v>61</v>
      </c>
      <c r="AJ18" s="231"/>
      <c r="AK18" s="232"/>
      <c r="AL18" s="233" t="s">
        <v>71</v>
      </c>
      <c r="AM18" s="230"/>
      <c r="AN18" s="186">
        <f t="shared" ref="AN18:AN19" si="11">IF(AL18="■",1,0)</f>
        <v>0</v>
      </c>
      <c r="AO18" s="186" t="s">
        <v>61</v>
      </c>
      <c r="AP18" s="234"/>
      <c r="AQ18" s="235"/>
      <c r="AR18" s="617"/>
      <c r="AT18" s="617"/>
    </row>
    <row r="19" spans="1:50" s="158" customFormat="1" ht="27.9" customHeight="1" x14ac:dyDescent="0.2">
      <c r="A19" s="630"/>
      <c r="B19" s="760"/>
      <c r="C19" s="222"/>
      <c r="D19" s="755" t="s">
        <v>440</v>
      </c>
      <c r="E19" s="756"/>
      <c r="F19" s="756"/>
      <c r="G19" s="757"/>
      <c r="H19" s="301"/>
      <c r="I19" s="305"/>
      <c r="J19" s="302"/>
      <c r="K19" s="302"/>
      <c r="L19" s="367"/>
      <c r="M19" s="368"/>
      <c r="N19" s="304"/>
      <c r="O19" s="305"/>
      <c r="P19" s="302"/>
      <c r="Q19" s="302"/>
      <c r="R19" s="369"/>
      <c r="S19" s="239"/>
      <c r="T19" s="178" t="s">
        <v>71</v>
      </c>
      <c r="U19" s="182"/>
      <c r="V19" s="179">
        <f t="shared" si="8"/>
        <v>0</v>
      </c>
      <c r="W19" s="179" t="s">
        <v>61</v>
      </c>
      <c r="X19" s="236"/>
      <c r="Y19" s="237"/>
      <c r="Z19" s="181" t="s">
        <v>71</v>
      </c>
      <c r="AA19" s="182"/>
      <c r="AB19" s="179">
        <f t="shared" si="9"/>
        <v>0</v>
      </c>
      <c r="AC19" s="179" t="s">
        <v>61</v>
      </c>
      <c r="AD19" s="238"/>
      <c r="AE19" s="239"/>
      <c r="AF19" s="178" t="s">
        <v>71</v>
      </c>
      <c r="AG19" s="182"/>
      <c r="AH19" s="179">
        <f t="shared" si="10"/>
        <v>0</v>
      </c>
      <c r="AI19" s="179" t="s">
        <v>61</v>
      </c>
      <c r="AJ19" s="236"/>
      <c r="AK19" s="237"/>
      <c r="AL19" s="181" t="s">
        <v>71</v>
      </c>
      <c r="AM19" s="182"/>
      <c r="AN19" s="179">
        <f t="shared" si="11"/>
        <v>0</v>
      </c>
      <c r="AO19" s="179" t="s">
        <v>61</v>
      </c>
      <c r="AP19" s="238"/>
      <c r="AQ19" s="239"/>
      <c r="AR19" s="617"/>
      <c r="AT19" s="617"/>
    </row>
    <row r="20" spans="1:50" s="158" customFormat="1" ht="17.399999999999999" customHeight="1" x14ac:dyDescent="0.2">
      <c r="A20" s="629">
        <v>7</v>
      </c>
      <c r="B20" s="629" t="s">
        <v>390</v>
      </c>
      <c r="C20" s="155"/>
      <c r="D20" s="734" t="s">
        <v>411</v>
      </c>
      <c r="E20" s="734"/>
      <c r="F20" s="734"/>
      <c r="G20" s="734"/>
      <c r="H20" s="370"/>
      <c r="I20" s="371"/>
      <c r="J20" s="371"/>
      <c r="K20" s="356"/>
      <c r="L20" s="372"/>
      <c r="M20" s="356"/>
      <c r="N20" s="370"/>
      <c r="O20" s="371"/>
      <c r="P20" s="371"/>
      <c r="Q20" s="356"/>
      <c r="R20" s="372"/>
      <c r="S20" s="205"/>
      <c r="T20" s="190"/>
      <c r="U20" s="202"/>
      <c r="V20" s="202"/>
      <c r="W20" s="204"/>
      <c r="X20" s="203"/>
      <c r="Y20" s="204"/>
      <c r="Z20" s="190"/>
      <c r="AA20" s="202"/>
      <c r="AB20" s="202"/>
      <c r="AC20" s="204"/>
      <c r="AD20" s="203"/>
      <c r="AE20" s="205"/>
      <c r="AF20" s="190"/>
      <c r="AG20" s="202"/>
      <c r="AH20" s="202"/>
      <c r="AI20" s="204"/>
      <c r="AJ20" s="203"/>
      <c r="AK20" s="204"/>
      <c r="AL20" s="190"/>
      <c r="AM20" s="202"/>
      <c r="AN20" s="202"/>
      <c r="AO20" s="204"/>
      <c r="AP20" s="203"/>
      <c r="AQ20" s="205"/>
      <c r="AR20" s="617"/>
      <c r="AT20" s="617"/>
    </row>
    <row r="21" spans="1:50" s="158" customFormat="1" ht="21" customHeight="1" x14ac:dyDescent="0.2">
      <c r="A21" s="649"/>
      <c r="B21" s="649"/>
      <c r="C21" s="183"/>
      <c r="D21" s="735" t="s">
        <v>506</v>
      </c>
      <c r="E21" s="735"/>
      <c r="F21" s="735"/>
      <c r="G21" s="736"/>
      <c r="H21" s="361"/>
      <c r="I21" s="336"/>
      <c r="J21" s="373"/>
      <c r="K21" s="336"/>
      <c r="L21" s="374"/>
      <c r="M21" s="375"/>
      <c r="N21" s="361"/>
      <c r="O21" s="373"/>
      <c r="P21" s="373"/>
      <c r="Q21" s="336"/>
      <c r="R21" s="374"/>
      <c r="S21" s="208"/>
      <c r="T21" s="191" t="s">
        <v>71</v>
      </c>
      <c r="U21" s="186"/>
      <c r="V21" s="186">
        <f>IF(T21="■",1,0)</f>
        <v>0</v>
      </c>
      <c r="W21" s="186" t="s">
        <v>61</v>
      </c>
      <c r="X21" s="207"/>
      <c r="Y21" s="208"/>
      <c r="Z21" s="191" t="s">
        <v>71</v>
      </c>
      <c r="AA21" s="206"/>
      <c r="AB21" s="206">
        <f>IF(Z21="■",1,0)</f>
        <v>0</v>
      </c>
      <c r="AC21" s="186" t="s">
        <v>61</v>
      </c>
      <c r="AD21" s="207"/>
      <c r="AE21" s="208"/>
      <c r="AF21" s="191" t="s">
        <v>71</v>
      </c>
      <c r="AG21" s="186"/>
      <c r="AH21" s="186">
        <f>IF(AF21="■",1,0)</f>
        <v>0</v>
      </c>
      <c r="AI21" s="186" t="s">
        <v>61</v>
      </c>
      <c r="AJ21" s="207"/>
      <c r="AK21" s="208"/>
      <c r="AL21" s="191" t="s">
        <v>71</v>
      </c>
      <c r="AM21" s="206"/>
      <c r="AN21" s="206">
        <f>IF(AL21="■",1,0)</f>
        <v>0</v>
      </c>
      <c r="AO21" s="186" t="s">
        <v>61</v>
      </c>
      <c r="AP21" s="207"/>
      <c r="AQ21" s="208"/>
      <c r="AR21" s="617"/>
      <c r="AT21" s="617"/>
    </row>
    <row r="22" spans="1:50" s="158" customFormat="1" ht="28.2" customHeight="1" x14ac:dyDescent="0.2">
      <c r="A22" s="649"/>
      <c r="B22" s="649"/>
      <c r="C22" s="183"/>
      <c r="D22" s="735" t="s">
        <v>433</v>
      </c>
      <c r="E22" s="735"/>
      <c r="F22" s="735"/>
      <c r="G22" s="736"/>
      <c r="H22" s="361"/>
      <c r="I22" s="373"/>
      <c r="J22" s="336"/>
      <c r="K22" s="336"/>
      <c r="L22" s="374"/>
      <c r="M22" s="375"/>
      <c r="N22" s="361"/>
      <c r="O22" s="373"/>
      <c r="P22" s="373"/>
      <c r="Q22" s="336"/>
      <c r="R22" s="374"/>
      <c r="S22" s="208"/>
      <c r="T22" s="191" t="s">
        <v>71</v>
      </c>
      <c r="U22" s="206"/>
      <c r="V22" s="186">
        <f>IF(T22="■",1,0)</f>
        <v>0</v>
      </c>
      <c r="W22" s="186" t="s">
        <v>61</v>
      </c>
      <c r="X22" s="207"/>
      <c r="Y22" s="208"/>
      <c r="Z22" s="191" t="s">
        <v>71</v>
      </c>
      <c r="AA22" s="206"/>
      <c r="AB22" s="206">
        <f>IF(Z22="■",1,0)</f>
        <v>0</v>
      </c>
      <c r="AC22" s="186" t="s">
        <v>61</v>
      </c>
      <c r="AD22" s="207"/>
      <c r="AE22" s="208"/>
      <c r="AF22" s="191" t="s">
        <v>71</v>
      </c>
      <c r="AG22" s="206"/>
      <c r="AH22" s="186">
        <f>IF(AF22="■",1,0)</f>
        <v>0</v>
      </c>
      <c r="AI22" s="186" t="s">
        <v>61</v>
      </c>
      <c r="AJ22" s="207"/>
      <c r="AK22" s="208"/>
      <c r="AL22" s="191" t="s">
        <v>71</v>
      </c>
      <c r="AM22" s="206"/>
      <c r="AN22" s="206">
        <f>IF(AL22="■",1,0)</f>
        <v>0</v>
      </c>
      <c r="AO22" s="186" t="s">
        <v>61</v>
      </c>
      <c r="AP22" s="207"/>
      <c r="AQ22" s="208"/>
      <c r="AR22" s="617"/>
      <c r="AT22" s="617"/>
      <c r="AU22" s="749"/>
      <c r="AV22" s="749"/>
      <c r="AW22" s="749"/>
      <c r="AX22" s="749"/>
    </row>
    <row r="23" spans="1:50" s="158" customFormat="1" ht="40.200000000000003" customHeight="1" x14ac:dyDescent="0.2">
      <c r="A23" s="630"/>
      <c r="B23" s="630"/>
      <c r="C23" s="185"/>
      <c r="D23" s="737" t="s">
        <v>413</v>
      </c>
      <c r="E23" s="737"/>
      <c r="F23" s="737"/>
      <c r="G23" s="738"/>
      <c r="H23" s="312"/>
      <c r="I23" s="313"/>
      <c r="J23" s="314"/>
      <c r="K23" s="314"/>
      <c r="L23" s="376"/>
      <c r="M23" s="377"/>
      <c r="N23" s="378"/>
      <c r="O23" s="379"/>
      <c r="P23" s="379"/>
      <c r="Q23" s="380"/>
      <c r="R23" s="381"/>
      <c r="S23" s="210"/>
      <c r="T23" s="250" t="s">
        <v>71</v>
      </c>
      <c r="U23" s="255"/>
      <c r="V23" s="172">
        <f>IF(T23="■",1,0)</f>
        <v>0</v>
      </c>
      <c r="W23" s="172" t="s">
        <v>61</v>
      </c>
      <c r="X23" s="209"/>
      <c r="Y23" s="210"/>
      <c r="Z23" s="211" t="s">
        <v>71</v>
      </c>
      <c r="AA23" s="212"/>
      <c r="AB23" s="212">
        <f>IF(Z23="■",1,0)</f>
        <v>0</v>
      </c>
      <c r="AC23" s="348" t="s">
        <v>61</v>
      </c>
      <c r="AD23" s="213"/>
      <c r="AE23" s="210"/>
      <c r="AF23" s="250" t="s">
        <v>71</v>
      </c>
      <c r="AG23" s="255"/>
      <c r="AH23" s="172">
        <f>IF(AF23="■",1,0)</f>
        <v>0</v>
      </c>
      <c r="AI23" s="172" t="s">
        <v>61</v>
      </c>
      <c r="AJ23" s="209"/>
      <c r="AK23" s="210"/>
      <c r="AL23" s="211" t="s">
        <v>71</v>
      </c>
      <c r="AM23" s="212"/>
      <c r="AN23" s="212">
        <f>IF(AL23="■",1,0)</f>
        <v>0</v>
      </c>
      <c r="AO23" s="348" t="s">
        <v>61</v>
      </c>
      <c r="AP23" s="213"/>
      <c r="AQ23" s="210"/>
      <c r="AR23" s="617"/>
      <c r="AT23" s="617"/>
    </row>
    <row r="24" spans="1:50" s="158" customFormat="1" ht="27.9" customHeight="1" x14ac:dyDescent="0.2">
      <c r="A24" s="629">
        <v>8</v>
      </c>
      <c r="B24" s="750" t="s">
        <v>394</v>
      </c>
      <c r="C24" s="155"/>
      <c r="D24" s="734" t="s">
        <v>438</v>
      </c>
      <c r="E24" s="734"/>
      <c r="F24" s="734"/>
      <c r="G24" s="734"/>
      <c r="H24" s="370"/>
      <c r="I24" s="371"/>
      <c r="J24" s="371"/>
      <c r="K24" s="356"/>
      <c r="L24" s="372"/>
      <c r="M24" s="356"/>
      <c r="N24" s="370"/>
      <c r="O24" s="371"/>
      <c r="P24" s="371"/>
      <c r="Q24" s="356"/>
      <c r="R24" s="372"/>
      <c r="S24" s="205"/>
      <c r="T24" s="190"/>
      <c r="U24" s="202"/>
      <c r="V24" s="202"/>
      <c r="W24" s="204"/>
      <c r="X24" s="203"/>
      <c r="Y24" s="204"/>
      <c r="Z24" s="190"/>
      <c r="AA24" s="202"/>
      <c r="AB24" s="202"/>
      <c r="AC24" s="204"/>
      <c r="AD24" s="203"/>
      <c r="AE24" s="205"/>
      <c r="AF24" s="190"/>
      <c r="AG24" s="202"/>
      <c r="AH24" s="202"/>
      <c r="AI24" s="204"/>
      <c r="AJ24" s="203"/>
      <c r="AK24" s="204"/>
      <c r="AL24" s="190"/>
      <c r="AM24" s="202"/>
      <c r="AN24" s="202"/>
      <c r="AO24" s="204"/>
      <c r="AP24" s="203"/>
      <c r="AQ24" s="205"/>
      <c r="AR24" s="617"/>
      <c r="AT24" s="617"/>
    </row>
    <row r="25" spans="1:50" s="158" customFormat="1" ht="21" customHeight="1" x14ac:dyDescent="0.2">
      <c r="A25" s="649"/>
      <c r="B25" s="751"/>
      <c r="C25" s="183"/>
      <c r="D25" s="735" t="s">
        <v>400</v>
      </c>
      <c r="E25" s="735"/>
      <c r="F25" s="735"/>
      <c r="G25" s="736"/>
      <c r="H25" s="361"/>
      <c r="I25" s="336"/>
      <c r="J25" s="373"/>
      <c r="K25" s="336"/>
      <c r="L25" s="374"/>
      <c r="M25" s="375"/>
      <c r="N25" s="361"/>
      <c r="O25" s="373"/>
      <c r="P25" s="373"/>
      <c r="Q25" s="336"/>
      <c r="R25" s="374"/>
      <c r="S25" s="208"/>
      <c r="T25" s="191" t="s">
        <v>71</v>
      </c>
      <c r="U25" s="186"/>
      <c r="V25" s="186">
        <f>IF(T25="■",1,0)</f>
        <v>0</v>
      </c>
      <c r="W25" s="186" t="s">
        <v>61</v>
      </c>
      <c r="X25" s="207"/>
      <c r="Y25" s="208"/>
      <c r="Z25" s="191" t="s">
        <v>71</v>
      </c>
      <c r="AA25" s="206"/>
      <c r="AB25" s="206">
        <f>IF(Z25="■",1,0)</f>
        <v>0</v>
      </c>
      <c r="AC25" s="186" t="s">
        <v>61</v>
      </c>
      <c r="AD25" s="207"/>
      <c r="AE25" s="208"/>
      <c r="AF25" s="191" t="s">
        <v>71</v>
      </c>
      <c r="AG25" s="186"/>
      <c r="AH25" s="186">
        <f>IF(AF25="■",1,0)</f>
        <v>0</v>
      </c>
      <c r="AI25" s="186" t="s">
        <v>61</v>
      </c>
      <c r="AJ25" s="207"/>
      <c r="AK25" s="208"/>
      <c r="AL25" s="191" t="s">
        <v>71</v>
      </c>
      <c r="AM25" s="206"/>
      <c r="AN25" s="206">
        <f>IF(AL25="■",1,0)</f>
        <v>0</v>
      </c>
      <c r="AO25" s="186" t="s">
        <v>61</v>
      </c>
      <c r="AP25" s="207"/>
      <c r="AQ25" s="208"/>
      <c r="AR25" s="617"/>
      <c r="AT25" s="617"/>
    </row>
    <row r="26" spans="1:50" s="158" customFormat="1" ht="21" customHeight="1" x14ac:dyDescent="0.2">
      <c r="A26" s="630"/>
      <c r="B26" s="752"/>
      <c r="C26" s="185"/>
      <c r="D26" s="737" t="s">
        <v>430</v>
      </c>
      <c r="E26" s="737"/>
      <c r="F26" s="737"/>
      <c r="G26" s="738"/>
      <c r="H26" s="312"/>
      <c r="I26" s="313"/>
      <c r="J26" s="302"/>
      <c r="K26" s="314"/>
      <c r="L26" s="376"/>
      <c r="M26" s="377"/>
      <c r="N26" s="301"/>
      <c r="O26" s="382"/>
      <c r="P26" s="382"/>
      <c r="Q26" s="302"/>
      <c r="R26" s="383"/>
      <c r="S26" s="215"/>
      <c r="T26" s="250" t="s">
        <v>71</v>
      </c>
      <c r="U26" s="255"/>
      <c r="V26" s="179">
        <f>IF(T26="■",1,0)</f>
        <v>0</v>
      </c>
      <c r="W26" s="172" t="s">
        <v>61</v>
      </c>
      <c r="X26" s="209"/>
      <c r="Y26" s="210"/>
      <c r="Z26" s="178" t="s">
        <v>71</v>
      </c>
      <c r="AA26" s="275"/>
      <c r="AB26" s="275">
        <f>IF(Z26="■",1,0)</f>
        <v>0</v>
      </c>
      <c r="AC26" s="179" t="s">
        <v>61</v>
      </c>
      <c r="AD26" s="214"/>
      <c r="AE26" s="215"/>
      <c r="AF26" s="250" t="s">
        <v>71</v>
      </c>
      <c r="AG26" s="255"/>
      <c r="AH26" s="179">
        <f>IF(AF26="■",1,0)</f>
        <v>0</v>
      </c>
      <c r="AI26" s="172" t="s">
        <v>61</v>
      </c>
      <c r="AJ26" s="209"/>
      <c r="AK26" s="210"/>
      <c r="AL26" s="178" t="s">
        <v>71</v>
      </c>
      <c r="AM26" s="275"/>
      <c r="AN26" s="275">
        <f>IF(AL26="■",1,0)</f>
        <v>0</v>
      </c>
      <c r="AO26" s="179" t="s">
        <v>61</v>
      </c>
      <c r="AP26" s="214"/>
      <c r="AQ26" s="215"/>
      <c r="AR26" s="617"/>
      <c r="AT26" s="617"/>
    </row>
    <row r="27" spans="1:50" ht="27.9" customHeight="1" x14ac:dyDescent="0.2">
      <c r="A27" s="472">
        <v>9</v>
      </c>
      <c r="B27" s="740" t="s">
        <v>491</v>
      </c>
      <c r="C27" s="764" t="s">
        <v>494</v>
      </c>
      <c r="D27" s="765"/>
      <c r="E27" s="765"/>
      <c r="F27" s="765"/>
      <c r="G27" s="766"/>
      <c r="H27" s="327"/>
      <c r="I27" s="328"/>
      <c r="J27" s="328"/>
      <c r="K27" s="291"/>
      <c r="L27" s="408"/>
      <c r="M27" s="291"/>
      <c r="N27" s="327"/>
      <c r="O27" s="328"/>
      <c r="P27" s="328"/>
      <c r="Q27" s="291"/>
      <c r="R27" s="408"/>
      <c r="S27" s="87"/>
      <c r="T27" s="86"/>
      <c r="U27" s="82"/>
      <c r="V27" s="82"/>
      <c r="W27" s="76"/>
      <c r="X27" s="409"/>
      <c r="Y27" s="76"/>
      <c r="Z27" s="86"/>
      <c r="AA27" s="82"/>
      <c r="AB27" s="82"/>
      <c r="AC27" s="76"/>
      <c r="AD27" s="409"/>
      <c r="AE27" s="87"/>
      <c r="AF27" s="86"/>
      <c r="AG27" s="82"/>
      <c r="AH27" s="82"/>
      <c r="AI27" s="76"/>
      <c r="AJ27" s="409"/>
      <c r="AK27" s="76"/>
      <c r="AL27" s="86"/>
      <c r="AM27" s="82"/>
      <c r="AN27" s="82"/>
      <c r="AO27" s="76"/>
      <c r="AP27" s="409"/>
      <c r="AQ27" s="87"/>
      <c r="AR27" s="471"/>
      <c r="AT27" s="471"/>
    </row>
    <row r="28" spans="1:50" ht="21" customHeight="1" x14ac:dyDescent="0.2">
      <c r="A28" s="473"/>
      <c r="B28" s="741"/>
      <c r="C28" s="410" t="s">
        <v>38</v>
      </c>
      <c r="D28" s="761" t="s">
        <v>492</v>
      </c>
      <c r="E28" s="761"/>
      <c r="F28" s="761"/>
      <c r="G28" s="762"/>
      <c r="H28" s="330"/>
      <c r="I28" s="299"/>
      <c r="J28" s="331"/>
      <c r="K28" s="299"/>
      <c r="L28" s="411"/>
      <c r="M28" s="412"/>
      <c r="N28" s="330"/>
      <c r="O28" s="331"/>
      <c r="P28" s="331"/>
      <c r="Q28" s="299"/>
      <c r="R28" s="411"/>
      <c r="S28" s="413"/>
      <c r="T28" s="244" t="s">
        <v>71</v>
      </c>
      <c r="U28" s="77"/>
      <c r="V28" s="77">
        <f>IF(T28="■",1,0)</f>
        <v>0</v>
      </c>
      <c r="W28" s="77" t="s">
        <v>61</v>
      </c>
      <c r="X28" s="414"/>
      <c r="Y28" s="413"/>
      <c r="Z28" s="244" t="s">
        <v>71</v>
      </c>
      <c r="AA28" s="79"/>
      <c r="AB28" s="79">
        <f>IF(Z28="■",1,0)</f>
        <v>0</v>
      </c>
      <c r="AC28" s="77" t="s">
        <v>61</v>
      </c>
      <c r="AD28" s="414"/>
      <c r="AE28" s="413"/>
      <c r="AF28" s="244" t="s">
        <v>71</v>
      </c>
      <c r="AG28" s="77"/>
      <c r="AH28" s="77">
        <f>IF(AF28="■",1,0)</f>
        <v>0</v>
      </c>
      <c r="AI28" s="77" t="s">
        <v>61</v>
      </c>
      <c r="AJ28" s="414"/>
      <c r="AK28" s="413"/>
      <c r="AL28" s="244" t="s">
        <v>71</v>
      </c>
      <c r="AM28" s="79"/>
      <c r="AN28" s="79">
        <f>IF(AL28="■",1,0)</f>
        <v>0</v>
      </c>
      <c r="AO28" s="77" t="s">
        <v>61</v>
      </c>
      <c r="AP28" s="414"/>
      <c r="AQ28" s="413"/>
      <c r="AR28" s="471"/>
      <c r="AT28" s="471"/>
    </row>
    <row r="29" spans="1:50" ht="21" customHeight="1" x14ac:dyDescent="0.2">
      <c r="A29" s="474"/>
      <c r="B29" s="742"/>
      <c r="C29" s="415" t="s">
        <v>125</v>
      </c>
      <c r="D29" s="703" t="s">
        <v>493</v>
      </c>
      <c r="E29" s="703"/>
      <c r="F29" s="703"/>
      <c r="G29" s="763"/>
      <c r="H29" s="406"/>
      <c r="I29" s="416"/>
      <c r="J29" s="338"/>
      <c r="K29" s="281"/>
      <c r="L29" s="417"/>
      <c r="M29" s="404"/>
      <c r="N29" s="337"/>
      <c r="O29" s="418"/>
      <c r="P29" s="418"/>
      <c r="Q29" s="338"/>
      <c r="R29" s="419"/>
      <c r="S29" s="420"/>
      <c r="T29" s="245"/>
      <c r="U29" s="256"/>
      <c r="V29" s="78">
        <f>IF(T29="■",1,0)</f>
        <v>0</v>
      </c>
      <c r="W29" s="117"/>
      <c r="X29" s="421"/>
      <c r="Y29" s="405"/>
      <c r="Z29" s="134" t="s">
        <v>71</v>
      </c>
      <c r="AA29" s="407"/>
      <c r="AB29" s="407">
        <f>IF(Z29="■",1,0)</f>
        <v>0</v>
      </c>
      <c r="AC29" s="78" t="s">
        <v>61</v>
      </c>
      <c r="AD29" s="422"/>
      <c r="AE29" s="420"/>
      <c r="AF29" s="245"/>
      <c r="AG29" s="256"/>
      <c r="AH29" s="78">
        <f>IF(AF29="■",1,0)</f>
        <v>0</v>
      </c>
      <c r="AI29" s="117"/>
      <c r="AJ29" s="421"/>
      <c r="AK29" s="405"/>
      <c r="AL29" s="134" t="s">
        <v>71</v>
      </c>
      <c r="AM29" s="407"/>
      <c r="AN29" s="407">
        <f>IF(AL29="■",1,0)</f>
        <v>0</v>
      </c>
      <c r="AO29" s="78" t="s">
        <v>61</v>
      </c>
      <c r="AP29" s="422"/>
      <c r="AQ29" s="420"/>
      <c r="AR29" s="471"/>
      <c r="AT29" s="471"/>
    </row>
    <row r="30" spans="1:50" s="46" customFormat="1" ht="32.25" customHeight="1" x14ac:dyDescent="0.2">
      <c r="A30" s="69"/>
      <c r="B30" s="64"/>
      <c r="C30" s="53"/>
      <c r="D30" s="69"/>
      <c r="E30" s="64"/>
      <c r="F30" s="64"/>
      <c r="G30" s="729" t="s">
        <v>7</v>
      </c>
      <c r="H30" s="54" t="s">
        <v>66</v>
      </c>
      <c r="I30" s="55"/>
      <c r="J30" s="55"/>
      <c r="K30" s="607">
        <f>SUM(I5:I29)</f>
        <v>0</v>
      </c>
      <c r="L30" s="730"/>
      <c r="M30" s="83"/>
      <c r="N30" s="54" t="s">
        <v>66</v>
      </c>
      <c r="O30" s="55"/>
      <c r="P30" s="55"/>
      <c r="Q30" s="607">
        <f>SUM(O5:O29)</f>
        <v>0</v>
      </c>
      <c r="R30" s="730"/>
      <c r="S30" s="83"/>
      <c r="T30" s="54" t="s">
        <v>66</v>
      </c>
      <c r="U30" s="55"/>
      <c r="V30" s="55"/>
      <c r="W30" s="607">
        <f>SUM(U5:U29)</f>
        <v>0</v>
      </c>
      <c r="X30" s="730"/>
      <c r="Y30" s="83"/>
      <c r="Z30" s="54" t="s">
        <v>66</v>
      </c>
      <c r="AA30" s="55"/>
      <c r="AB30" s="55"/>
      <c r="AC30" s="609">
        <f>SUM(AA5:AA29)</f>
        <v>0</v>
      </c>
      <c r="AD30" s="610"/>
      <c r="AE30" s="83"/>
      <c r="AF30" s="54" t="s">
        <v>66</v>
      </c>
      <c r="AG30" s="55"/>
      <c r="AH30" s="55"/>
      <c r="AI30" s="607">
        <f>SUM(AG5:AG29)</f>
        <v>0</v>
      </c>
      <c r="AJ30" s="730"/>
      <c r="AK30" s="83"/>
      <c r="AL30" s="54" t="s">
        <v>66</v>
      </c>
      <c r="AM30" s="55"/>
      <c r="AN30" s="55"/>
      <c r="AO30" s="609">
        <f>SUM(AM5:AM29)</f>
        <v>0</v>
      </c>
      <c r="AP30" s="610"/>
      <c r="AQ30" s="83"/>
      <c r="AR30" s="51"/>
      <c r="AS30"/>
      <c r="AT30"/>
      <c r="AU30"/>
      <c r="AV30"/>
    </row>
    <row r="31" spans="1:50" s="46" customFormat="1" ht="32.25" customHeight="1" x14ac:dyDescent="0.2">
      <c r="A31" s="52"/>
      <c r="B31" s="51"/>
      <c r="D31" s="52"/>
      <c r="E31" s="51"/>
      <c r="F31" s="51"/>
      <c r="G31" s="508"/>
      <c r="H31" s="283" t="s">
        <v>61</v>
      </c>
      <c r="I31" s="284"/>
      <c r="J31" s="284"/>
      <c r="K31" s="596">
        <f>SUM(J5:J26)</f>
        <v>0</v>
      </c>
      <c r="L31" s="739"/>
      <c r="M31" s="349"/>
      <c r="N31" s="283" t="s">
        <v>61</v>
      </c>
      <c r="O31" s="284"/>
      <c r="P31" s="284"/>
      <c r="Q31" s="605">
        <f>SUM(P5:P26)</f>
        <v>0</v>
      </c>
      <c r="R31" s="606"/>
      <c r="S31" s="83"/>
      <c r="T31" s="54" t="s">
        <v>61</v>
      </c>
      <c r="U31" s="55"/>
      <c r="V31" s="55"/>
      <c r="W31" s="607">
        <f>SUM(V5:V29)</f>
        <v>0</v>
      </c>
      <c r="X31" s="730"/>
      <c r="Y31" s="246"/>
      <c r="Z31" s="54" t="s">
        <v>61</v>
      </c>
      <c r="AA31" s="55"/>
      <c r="AB31" s="55"/>
      <c r="AC31" s="609">
        <f>SUM(AB5:AB29)</f>
        <v>0</v>
      </c>
      <c r="AD31" s="610"/>
      <c r="AE31" s="83"/>
      <c r="AF31" s="54" t="s">
        <v>61</v>
      </c>
      <c r="AG31" s="55"/>
      <c r="AH31" s="55"/>
      <c r="AI31" s="607">
        <f>SUM(AH5:AH29)</f>
        <v>0</v>
      </c>
      <c r="AJ31" s="730"/>
      <c r="AK31" s="246"/>
      <c r="AL31" s="54" t="s">
        <v>61</v>
      </c>
      <c r="AM31" s="55"/>
      <c r="AN31" s="55"/>
      <c r="AO31" s="609">
        <f>SUM(AN5:AN29)</f>
        <v>0</v>
      </c>
      <c r="AP31" s="610"/>
      <c r="AQ31" s="83"/>
      <c r="AR31" s="51"/>
      <c r="AS31"/>
      <c r="AT31"/>
      <c r="AU31"/>
      <c r="AV31"/>
    </row>
    <row r="32" spans="1:50" ht="14.4" hidden="1" customHeight="1" x14ac:dyDescent="0.2">
      <c r="A32" s="157"/>
      <c r="B32" s="157"/>
      <c r="C32" s="157"/>
      <c r="D32" s="157"/>
      <c r="E32" s="157"/>
      <c r="F32" s="157"/>
      <c r="H32" s="728" t="s">
        <v>118</v>
      </c>
      <c r="I32" s="728"/>
      <c r="J32" s="728"/>
      <c r="K32" s="728"/>
      <c r="L32" s="63">
        <f>SUM(M5:M26)</f>
        <v>0</v>
      </c>
      <c r="M32" s="63"/>
      <c r="N32" s="52"/>
      <c r="O32" s="52"/>
      <c r="P32" s="52"/>
      <c r="Q32" s="63"/>
      <c r="R32" s="63">
        <f>SUM(S5:S26)</f>
        <v>0</v>
      </c>
      <c r="T32" s="728" t="s">
        <v>118</v>
      </c>
      <c r="U32" s="728"/>
      <c r="V32" s="728"/>
      <c r="W32" s="728"/>
      <c r="X32" s="63">
        <f>SUM(Y5:Y26)</f>
        <v>0</v>
      </c>
      <c r="Y32" s="63"/>
      <c r="Z32" s="52"/>
      <c r="AA32" s="52"/>
      <c r="AB32" s="52"/>
      <c r="AC32" s="63"/>
      <c r="AD32" s="63">
        <f>SUM(AE5:AE26)</f>
        <v>0</v>
      </c>
      <c r="AF32" s="728" t="s">
        <v>118</v>
      </c>
      <c r="AG32" s="728"/>
      <c r="AH32" s="728"/>
      <c r="AI32" s="728"/>
      <c r="AJ32" s="63">
        <f>SUM(AK5:AK26)</f>
        <v>0</v>
      </c>
      <c r="AK32" s="63"/>
      <c r="AL32" s="52"/>
      <c r="AM32" s="52"/>
      <c r="AN32" s="52"/>
      <c r="AO32" s="63"/>
      <c r="AP32" s="63">
        <f>SUM(AQ5:AQ26)</f>
        <v>0</v>
      </c>
    </row>
    <row r="33" spans="1:2" ht="15" customHeight="1" x14ac:dyDescent="0.2">
      <c r="A33" s="46"/>
      <c r="B33" s="46"/>
    </row>
    <row r="38" spans="1:2" ht="13.2" customHeight="1" x14ac:dyDescent="0.2"/>
    <row r="50" ht="13.2" customHeight="1" x14ac:dyDescent="0.2"/>
    <row r="53" ht="13.2" customHeight="1" x14ac:dyDescent="0.2"/>
    <row r="55" ht="13.2" customHeight="1" x14ac:dyDescent="0.2"/>
    <row r="59" ht="13.2" customHeight="1" x14ac:dyDescent="0.2"/>
    <row r="61" ht="13.2" customHeight="1" x14ac:dyDescent="0.2"/>
    <row r="63" ht="13.2" customHeight="1" x14ac:dyDescent="0.2"/>
    <row r="69" ht="13.2" customHeight="1" x14ac:dyDescent="0.2"/>
    <row r="71" ht="13.2" customHeight="1" x14ac:dyDescent="0.2"/>
    <row r="76" ht="13.2" customHeight="1" x14ac:dyDescent="0.2"/>
    <row r="78" ht="13.2" customHeight="1" x14ac:dyDescent="0.2"/>
    <row r="83" ht="13.2" customHeight="1" x14ac:dyDescent="0.2"/>
    <row r="87" ht="13.2" customHeight="1" x14ac:dyDescent="0.2"/>
    <row r="89" ht="13.2" customHeight="1" x14ac:dyDescent="0.2"/>
    <row r="91" ht="13.2" customHeight="1" x14ac:dyDescent="0.2"/>
    <row r="94" ht="13.2" customHeight="1" x14ac:dyDescent="0.2"/>
    <row r="96" ht="13.2" customHeight="1" x14ac:dyDescent="0.2"/>
    <row r="98" ht="13.2" customHeight="1" x14ac:dyDescent="0.2"/>
    <row r="102" ht="13.2" customHeight="1" x14ac:dyDescent="0.2"/>
    <row r="104" ht="13.2" customHeight="1" x14ac:dyDescent="0.2"/>
    <row r="110" ht="13.2" customHeight="1" x14ac:dyDescent="0.2"/>
    <row r="112" ht="13.2" customHeight="1" x14ac:dyDescent="0.2"/>
    <row r="116" ht="13.2" customHeight="1" x14ac:dyDescent="0.2"/>
    <row r="124" ht="13.2" customHeight="1" x14ac:dyDescent="0.2"/>
    <row r="126" ht="13.2" customHeight="1" x14ac:dyDescent="0.2"/>
  </sheetData>
  <sheetProtection formatColumns="0" formatRows="0"/>
  <protectedRanges>
    <protectedRange sqref="AR5:AR29" name="範囲1"/>
    <protectedRange sqref="AT5:AT29" name="範囲1_1"/>
  </protectedRanges>
  <mergeCells count="111">
    <mergeCell ref="AR27:AR29"/>
    <mergeCell ref="D28:G28"/>
    <mergeCell ref="D29:G29"/>
    <mergeCell ref="C27:G27"/>
    <mergeCell ref="AR2:AR4"/>
    <mergeCell ref="AR5:AR11"/>
    <mergeCell ref="AR17:AR19"/>
    <mergeCell ref="AR20:AR23"/>
    <mergeCell ref="AR24:AR26"/>
    <mergeCell ref="AL3:AQ3"/>
    <mergeCell ref="H2:S2"/>
    <mergeCell ref="T2:AE2"/>
    <mergeCell ref="AF2:AQ2"/>
    <mergeCell ref="AD5:AD11"/>
    <mergeCell ref="AE5:AE11"/>
    <mergeCell ref="T5:T11"/>
    <mergeCell ref="U5:U11"/>
    <mergeCell ref="AN5:AN11"/>
    <mergeCell ref="AO5:AO11"/>
    <mergeCell ref="AP5:AP11"/>
    <mergeCell ref="AB5:AB11"/>
    <mergeCell ref="AI5:AI11"/>
    <mergeCell ref="AJ5:AJ11"/>
    <mergeCell ref="AF32:AI32"/>
    <mergeCell ref="H3:M3"/>
    <mergeCell ref="N3:S3"/>
    <mergeCell ref="T3:Y3"/>
    <mergeCell ref="Z3:AE3"/>
    <mergeCell ref="AF3:AK3"/>
    <mergeCell ref="AQ5:AQ11"/>
    <mergeCell ref="AI30:AJ30"/>
    <mergeCell ref="AO30:AP30"/>
    <mergeCell ref="AI31:AJ31"/>
    <mergeCell ref="AO31:AP31"/>
    <mergeCell ref="W31:X31"/>
    <mergeCell ref="T32:W32"/>
    <mergeCell ref="AF5:AF11"/>
    <mergeCell ref="AG5:AG11"/>
    <mergeCell ref="AH5:AH11"/>
    <mergeCell ref="W30:X30"/>
    <mergeCell ref="AC30:AD30"/>
    <mergeCell ref="W5:W11"/>
    <mergeCell ref="X5:X11"/>
    <mergeCell ref="Y5:Y11"/>
    <mergeCell ref="Z5:Z11"/>
    <mergeCell ref="AA5:AA11"/>
    <mergeCell ref="AC5:AC11"/>
    <mergeCell ref="AU22:AX22"/>
    <mergeCell ref="AK5:AK11"/>
    <mergeCell ref="AL5:AL11"/>
    <mergeCell ref="AM5:AM11"/>
    <mergeCell ref="AC31:AD31"/>
    <mergeCell ref="D26:G26"/>
    <mergeCell ref="A24:A26"/>
    <mergeCell ref="B24:B26"/>
    <mergeCell ref="A2:B4"/>
    <mergeCell ref="C2:G4"/>
    <mergeCell ref="A20:A23"/>
    <mergeCell ref="B20:B23"/>
    <mergeCell ref="D18:G18"/>
    <mergeCell ref="D19:G19"/>
    <mergeCell ref="A17:A19"/>
    <mergeCell ref="B17:B19"/>
    <mergeCell ref="F8:G8"/>
    <mergeCell ref="F9:G9"/>
    <mergeCell ref="S5:S11"/>
    <mergeCell ref="Q5:Q11"/>
    <mergeCell ref="N5:N11"/>
    <mergeCell ref="O5:O11"/>
    <mergeCell ref="D25:G25"/>
    <mergeCell ref="V5:V11"/>
    <mergeCell ref="Q31:R31"/>
    <mergeCell ref="E7:G7"/>
    <mergeCell ref="E10:G10"/>
    <mergeCell ref="E11:G11"/>
    <mergeCell ref="M5:M11"/>
    <mergeCell ref="P5:P11"/>
    <mergeCell ref="R5:R11"/>
    <mergeCell ref="D13:G13"/>
    <mergeCell ref="D14:G14"/>
    <mergeCell ref="D15:G15"/>
    <mergeCell ref="D16:G16"/>
    <mergeCell ref="D17:G17"/>
    <mergeCell ref="D22:G22"/>
    <mergeCell ref="D24:G24"/>
    <mergeCell ref="K5:K11"/>
    <mergeCell ref="Q30:R30"/>
    <mergeCell ref="AT2:AT4"/>
    <mergeCell ref="AT5:AT11"/>
    <mergeCell ref="AT17:AT19"/>
    <mergeCell ref="AT20:AT23"/>
    <mergeCell ref="AT24:AT26"/>
    <mergeCell ref="AT27:AT29"/>
    <mergeCell ref="H32:K32"/>
    <mergeCell ref="A5:A12"/>
    <mergeCell ref="B5:B12"/>
    <mergeCell ref="D6:G6"/>
    <mergeCell ref="D12:G12"/>
    <mergeCell ref="G30:G31"/>
    <mergeCell ref="K30:L30"/>
    <mergeCell ref="D5:G5"/>
    <mergeCell ref="H5:H11"/>
    <mergeCell ref="I5:I11"/>
    <mergeCell ref="J5:J11"/>
    <mergeCell ref="L5:L11"/>
    <mergeCell ref="D20:G20"/>
    <mergeCell ref="D21:G21"/>
    <mergeCell ref="D23:G23"/>
    <mergeCell ref="K31:L31"/>
    <mergeCell ref="A27:A29"/>
    <mergeCell ref="B27:B29"/>
  </mergeCells>
  <phoneticPr fontId="4"/>
  <dataValidations count="1">
    <dataValidation type="list" allowBlank="1" showInputMessage="1" showErrorMessage="1" sqref="AL28:AL31 AF28:AF31 H28:H31 AP12 AF5 AP14 AF18:AF19 AL21:AL23 AP5 AJ5 AL5 AJ12:AJ15 AF21:AF23 AF12:AF16 AL12:AL16 AL18:AL19 Z28:Z31 R12 H5 R14 H18:H19 N21:N23 R5 L5 N5 H21:H23 Z18:Z19 N12:N16 N18:N19 T28:T31 X14 AD12 T5 AD14 T18:T19 Z21:Z23 AD5 X5 Z5 T21:T23 Z12:Z16 L12 L14 X12 H12:H16 T12:T16 T25:T26 Z25:Z26 H25:H26 AF25:AF26 AL25:AL26 N25:N26 N28:N31" xr:uid="{00000000-0002-0000-0600-000000000000}">
      <formula1>$AS$3:$AS$4</formula1>
    </dataValidation>
  </dataValidations>
  <printOptions horizontalCentered="1"/>
  <pageMargins left="0.59055118110236227" right="0.39370078740157483" top="0.39370078740157483" bottom="0.39370078740157483" header="0.31496062992125984" footer="0.19685039370078741"/>
  <pageSetup paperSize="9" scale="51" fitToHeight="0" orientation="landscape" horizontalDpi="300" verticalDpi="300" r:id="rId1"/>
  <headerFoot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3"/>
  <sheetViews>
    <sheetView view="pageBreakPreview" zoomScale="85" zoomScaleNormal="100" zoomScaleSheetLayoutView="85" workbookViewId="0">
      <pane xSplit="2" ySplit="4" topLeftCell="C43" activePane="bottomRight" state="frozen"/>
      <selection activeCell="H6" sqref="H6:J6"/>
      <selection pane="topRight" activeCell="H6" sqref="H6:J6"/>
      <selection pane="bottomLeft" activeCell="H6" sqref="H6:J6"/>
      <selection pane="bottomRight" activeCell="T5" sqref="T5"/>
    </sheetView>
  </sheetViews>
  <sheetFormatPr defaultColWidth="9" defaultRowHeight="13.2" x14ac:dyDescent="0.2"/>
  <cols>
    <col min="1" max="1" width="3.77734375" style="49" customWidth="1"/>
    <col min="2" max="2" width="9.109375" style="49" customWidth="1"/>
    <col min="3" max="6" width="3.77734375" style="49" customWidth="1"/>
    <col min="7" max="7" width="47.6640625" style="49" customWidth="1"/>
    <col min="8" max="8" width="3.77734375" style="50" customWidth="1"/>
    <col min="9" max="10" width="4.21875" style="49" hidden="1" customWidth="1"/>
    <col min="11" max="11" width="5" style="49" customWidth="1"/>
    <col min="12" max="12" width="7.33203125" style="49" customWidth="1"/>
    <col min="13" max="13" width="5" style="49" hidden="1" customWidth="1"/>
    <col min="14" max="14" width="3.77734375" style="50" customWidth="1"/>
    <col min="15" max="16" width="4.21875" style="49" hidden="1" customWidth="1"/>
    <col min="17" max="17" width="5" style="49" customWidth="1"/>
    <col min="18" max="18" width="7.33203125" style="49" customWidth="1"/>
    <col min="19" max="19" width="4.77734375" style="49" hidden="1" customWidth="1"/>
    <col min="20" max="20" width="3.77734375" style="50" customWidth="1"/>
    <col min="21" max="22" width="4.21875" style="49" hidden="1" customWidth="1"/>
    <col min="23" max="23" width="5" style="49" customWidth="1"/>
    <col min="24" max="24" width="7.33203125" style="49" customWidth="1"/>
    <col min="25" max="25" width="5" style="49" hidden="1" customWidth="1"/>
    <col min="26" max="26" width="3.77734375" style="50" customWidth="1"/>
    <col min="27" max="28" width="4.21875" style="49" hidden="1" customWidth="1"/>
    <col min="29" max="29" width="5" style="49" customWidth="1"/>
    <col min="30" max="30" width="7.33203125" style="49" customWidth="1"/>
    <col min="31" max="31" width="4.77734375" style="49" hidden="1" customWidth="1"/>
    <col min="32" max="32" width="3.77734375" style="50" customWidth="1"/>
    <col min="33" max="34" width="4.21875" style="49" hidden="1" customWidth="1"/>
    <col min="35" max="35" width="5" style="49" customWidth="1"/>
    <col min="36" max="36" width="7.33203125" style="49" customWidth="1"/>
    <col min="37" max="37" width="5" style="49" hidden="1" customWidth="1"/>
    <col min="38" max="38" width="3.77734375" style="50" customWidth="1"/>
    <col min="39" max="40" width="4.21875" style="49" hidden="1" customWidth="1"/>
    <col min="41" max="41" width="5" style="49" customWidth="1"/>
    <col min="42" max="42" width="7.33203125" style="49" customWidth="1"/>
    <col min="43" max="43" width="4.77734375" style="49" hidden="1" customWidth="1"/>
    <col min="44" max="44" width="31.33203125" style="401" customWidth="1"/>
    <col min="45" max="45" width="9" style="49" hidden="1" customWidth="1"/>
    <col min="46" max="46" width="16.21875" style="49" customWidth="1"/>
    <col min="47" max="16384" width="9" style="49"/>
  </cols>
  <sheetData>
    <row r="1" spans="1:46" ht="30" customHeight="1" x14ac:dyDescent="0.2">
      <c r="A1" s="44" t="s">
        <v>231</v>
      </c>
    </row>
    <row r="2" spans="1:46" ht="24.75" customHeight="1" x14ac:dyDescent="0.2">
      <c r="A2" s="488" t="s">
        <v>32</v>
      </c>
      <c r="B2" s="490"/>
      <c r="C2" s="488" t="s">
        <v>33</v>
      </c>
      <c r="D2" s="489"/>
      <c r="E2" s="489"/>
      <c r="F2" s="489"/>
      <c r="G2" s="490"/>
      <c r="H2" s="523" t="s">
        <v>470</v>
      </c>
      <c r="I2" s="524"/>
      <c r="J2" s="524"/>
      <c r="K2" s="524"/>
      <c r="L2" s="524"/>
      <c r="M2" s="524"/>
      <c r="N2" s="524"/>
      <c r="O2" s="524"/>
      <c r="P2" s="524"/>
      <c r="Q2" s="524"/>
      <c r="R2" s="524"/>
      <c r="S2" s="525"/>
      <c r="T2" s="523" t="s">
        <v>471</v>
      </c>
      <c r="U2" s="524"/>
      <c r="V2" s="524"/>
      <c r="W2" s="524"/>
      <c r="X2" s="524"/>
      <c r="Y2" s="524"/>
      <c r="Z2" s="524"/>
      <c r="AA2" s="524"/>
      <c r="AB2" s="524"/>
      <c r="AC2" s="524"/>
      <c r="AD2" s="524"/>
      <c r="AE2" s="525"/>
      <c r="AF2" s="523" t="s">
        <v>472</v>
      </c>
      <c r="AG2" s="524"/>
      <c r="AH2" s="524"/>
      <c r="AI2" s="524"/>
      <c r="AJ2" s="524"/>
      <c r="AK2" s="524"/>
      <c r="AL2" s="524"/>
      <c r="AM2" s="524"/>
      <c r="AN2" s="524"/>
      <c r="AO2" s="524"/>
      <c r="AP2" s="524"/>
      <c r="AQ2" s="525"/>
      <c r="AR2" s="468" t="s">
        <v>504</v>
      </c>
      <c r="AS2" s="49" t="s">
        <v>64</v>
      </c>
      <c r="AT2" s="468" t="s">
        <v>503</v>
      </c>
    </row>
    <row r="3" spans="1:46" ht="24.75" customHeight="1" x14ac:dyDescent="0.2">
      <c r="A3" s="537"/>
      <c r="B3" s="539"/>
      <c r="C3" s="537"/>
      <c r="D3" s="538"/>
      <c r="E3" s="538"/>
      <c r="F3" s="538"/>
      <c r="G3" s="539"/>
      <c r="H3" s="488" t="s">
        <v>34</v>
      </c>
      <c r="I3" s="489"/>
      <c r="J3" s="489"/>
      <c r="K3" s="489"/>
      <c r="L3" s="489"/>
      <c r="M3" s="490"/>
      <c r="N3" s="491" t="s">
        <v>35</v>
      </c>
      <c r="O3" s="492"/>
      <c r="P3" s="492"/>
      <c r="Q3" s="492"/>
      <c r="R3" s="492"/>
      <c r="S3" s="493"/>
      <c r="T3" s="488" t="s">
        <v>34</v>
      </c>
      <c r="U3" s="489"/>
      <c r="V3" s="489"/>
      <c r="W3" s="489"/>
      <c r="X3" s="489"/>
      <c r="Y3" s="490"/>
      <c r="Z3" s="491" t="s">
        <v>35</v>
      </c>
      <c r="AA3" s="492"/>
      <c r="AB3" s="492"/>
      <c r="AC3" s="492"/>
      <c r="AD3" s="492"/>
      <c r="AE3" s="493"/>
      <c r="AF3" s="488" t="s">
        <v>34</v>
      </c>
      <c r="AG3" s="489"/>
      <c r="AH3" s="489"/>
      <c r="AI3" s="489"/>
      <c r="AJ3" s="489"/>
      <c r="AK3" s="490"/>
      <c r="AL3" s="491" t="s">
        <v>35</v>
      </c>
      <c r="AM3" s="492"/>
      <c r="AN3" s="492"/>
      <c r="AO3" s="492"/>
      <c r="AP3" s="492"/>
      <c r="AQ3" s="493"/>
      <c r="AR3" s="468"/>
      <c r="AS3" s="49" t="s">
        <v>64</v>
      </c>
      <c r="AT3" s="468"/>
    </row>
    <row r="4" spans="1:46" ht="63.75" customHeight="1" x14ac:dyDescent="0.2">
      <c r="A4" s="518"/>
      <c r="B4" s="519"/>
      <c r="C4" s="518"/>
      <c r="D4" s="520"/>
      <c r="E4" s="520"/>
      <c r="F4" s="520"/>
      <c r="G4" s="519"/>
      <c r="H4" s="59"/>
      <c r="I4" s="60"/>
      <c r="J4" s="60"/>
      <c r="K4" s="60"/>
      <c r="L4" s="403" t="s">
        <v>70</v>
      </c>
      <c r="M4" s="123"/>
      <c r="N4" s="70"/>
      <c r="O4" s="71"/>
      <c r="P4" s="71"/>
      <c r="Q4" s="71"/>
      <c r="R4" s="403" t="s">
        <v>70</v>
      </c>
      <c r="S4" s="123"/>
      <c r="T4" s="59"/>
      <c r="U4" s="60"/>
      <c r="V4" s="60"/>
      <c r="W4" s="60"/>
      <c r="X4" s="403" t="s">
        <v>70</v>
      </c>
      <c r="Y4" s="123"/>
      <c r="Z4" s="70"/>
      <c r="AA4" s="71"/>
      <c r="AB4" s="71"/>
      <c r="AC4" s="71"/>
      <c r="AD4" s="403" t="s">
        <v>70</v>
      </c>
      <c r="AE4" s="123"/>
      <c r="AF4" s="59"/>
      <c r="AG4" s="60"/>
      <c r="AH4" s="60"/>
      <c r="AI4" s="60"/>
      <c r="AJ4" s="403" t="s">
        <v>70</v>
      </c>
      <c r="AK4" s="123"/>
      <c r="AL4" s="70"/>
      <c r="AM4" s="71"/>
      <c r="AN4" s="71"/>
      <c r="AO4" s="71"/>
      <c r="AP4" s="403" t="s">
        <v>70</v>
      </c>
      <c r="AQ4" s="123"/>
      <c r="AR4" s="468"/>
      <c r="AS4" s="49" t="s">
        <v>65</v>
      </c>
      <c r="AT4" s="468"/>
    </row>
    <row r="5" spans="1:46" ht="41.1" customHeight="1" x14ac:dyDescent="0.2">
      <c r="A5" s="527">
        <v>1</v>
      </c>
      <c r="B5" s="529" t="s">
        <v>232</v>
      </c>
      <c r="C5" s="68" t="s">
        <v>233</v>
      </c>
      <c r="D5" s="486" t="s">
        <v>234</v>
      </c>
      <c r="E5" s="486"/>
      <c r="F5" s="486"/>
      <c r="G5" s="487"/>
      <c r="H5" s="288"/>
      <c r="I5" s="284"/>
      <c r="J5" s="284"/>
      <c r="K5" s="284"/>
      <c r="L5" s="388"/>
      <c r="M5" s="387"/>
      <c r="N5" s="288"/>
      <c r="O5" s="284"/>
      <c r="P5" s="284"/>
      <c r="Q5" s="284"/>
      <c r="R5" s="388"/>
      <c r="S5" s="94"/>
      <c r="T5" s="129" t="s">
        <v>71</v>
      </c>
      <c r="U5" s="55"/>
      <c r="V5" s="55">
        <f>IF(T5="■",1,0)</f>
        <v>0</v>
      </c>
      <c r="W5" s="55" t="s">
        <v>61</v>
      </c>
      <c r="X5" s="96"/>
      <c r="Y5" s="94"/>
      <c r="Z5" s="129" t="s">
        <v>71</v>
      </c>
      <c r="AA5" s="55"/>
      <c r="AB5" s="55">
        <f>IF(Z5="■",1,0)</f>
        <v>0</v>
      </c>
      <c r="AC5" s="55" t="s">
        <v>61</v>
      </c>
      <c r="AD5" s="96"/>
      <c r="AE5" s="94"/>
      <c r="AF5" s="127" t="s">
        <v>71</v>
      </c>
      <c r="AG5" s="55">
        <f>IF(AF5="■",1,0)</f>
        <v>0</v>
      </c>
      <c r="AH5" s="55"/>
      <c r="AI5" s="55" t="s">
        <v>66</v>
      </c>
      <c r="AJ5" s="137" t="s">
        <v>71</v>
      </c>
      <c r="AK5" s="94">
        <f>IF(AJ5="■",1,0)</f>
        <v>0</v>
      </c>
      <c r="AL5" s="129" t="s">
        <v>71</v>
      </c>
      <c r="AM5" s="55"/>
      <c r="AN5" s="55">
        <f>IF(AL5="■",1,0)</f>
        <v>0</v>
      </c>
      <c r="AO5" s="55" t="s">
        <v>61</v>
      </c>
      <c r="AP5" s="96"/>
      <c r="AQ5" s="94"/>
      <c r="AR5" s="396"/>
      <c r="AT5" s="396"/>
    </row>
    <row r="6" spans="1:46" ht="27.9" customHeight="1" x14ac:dyDescent="0.2">
      <c r="A6" s="527"/>
      <c r="B6" s="529"/>
      <c r="C6" s="68" t="s">
        <v>105</v>
      </c>
      <c r="D6" s="486" t="s">
        <v>235</v>
      </c>
      <c r="E6" s="486"/>
      <c r="F6" s="486"/>
      <c r="G6" s="487"/>
      <c r="H6" s="288"/>
      <c r="I6" s="284"/>
      <c r="J6" s="284"/>
      <c r="K6" s="284"/>
      <c r="L6" s="388"/>
      <c r="M6" s="387"/>
      <c r="N6" s="288"/>
      <c r="O6" s="284"/>
      <c r="P6" s="284"/>
      <c r="Q6" s="284"/>
      <c r="R6" s="388"/>
      <c r="S6" s="94"/>
      <c r="T6" s="129" t="s">
        <v>71</v>
      </c>
      <c r="U6" s="55"/>
      <c r="V6" s="55">
        <f>IF(T6="■",1,0)</f>
        <v>0</v>
      </c>
      <c r="W6" s="55" t="s">
        <v>61</v>
      </c>
      <c r="X6" s="96"/>
      <c r="Y6" s="94"/>
      <c r="Z6" s="129" t="s">
        <v>71</v>
      </c>
      <c r="AA6" s="55"/>
      <c r="AB6" s="55">
        <f>IF(Z6="■",1,0)</f>
        <v>0</v>
      </c>
      <c r="AC6" s="55" t="s">
        <v>61</v>
      </c>
      <c r="AD6" s="96"/>
      <c r="AE6" s="94"/>
      <c r="AF6" s="127" t="s">
        <v>71</v>
      </c>
      <c r="AG6" s="55">
        <f>IF(AF6="■",1,0)</f>
        <v>0</v>
      </c>
      <c r="AH6" s="55"/>
      <c r="AI6" s="55" t="s">
        <v>66</v>
      </c>
      <c r="AJ6" s="137" t="s">
        <v>71</v>
      </c>
      <c r="AK6" s="94">
        <f>IF(AJ6="■",1,0)</f>
        <v>0</v>
      </c>
      <c r="AL6" s="129" t="s">
        <v>71</v>
      </c>
      <c r="AM6" s="55"/>
      <c r="AN6" s="55">
        <f>IF(AL6="■",1,0)</f>
        <v>0</v>
      </c>
      <c r="AO6" s="55" t="s">
        <v>61</v>
      </c>
      <c r="AP6" s="96"/>
      <c r="AQ6" s="94"/>
      <c r="AR6" s="396"/>
      <c r="AT6" s="396"/>
    </row>
    <row r="7" spans="1:46" ht="27.9" customHeight="1" x14ac:dyDescent="0.2">
      <c r="A7" s="527"/>
      <c r="B7" s="529"/>
      <c r="C7" s="45" t="s">
        <v>99</v>
      </c>
      <c r="D7" s="478" t="s">
        <v>441</v>
      </c>
      <c r="E7" s="478"/>
      <c r="F7" s="478"/>
      <c r="G7" s="479"/>
      <c r="H7" s="579"/>
      <c r="I7" s="533"/>
      <c r="J7" s="533"/>
      <c r="K7" s="533"/>
      <c r="L7" s="767"/>
      <c r="M7" s="770"/>
      <c r="N7" s="579"/>
      <c r="O7" s="533"/>
      <c r="P7" s="533"/>
      <c r="Q7" s="533"/>
      <c r="R7" s="767"/>
      <c r="S7" s="745"/>
      <c r="T7" s="570" t="s">
        <v>71</v>
      </c>
      <c r="U7" s="564"/>
      <c r="V7" s="564">
        <f>IF(T7="■",1,0)</f>
        <v>0</v>
      </c>
      <c r="W7" s="564" t="s">
        <v>61</v>
      </c>
      <c r="X7" s="782"/>
      <c r="Y7" s="745"/>
      <c r="Z7" s="570" t="s">
        <v>71</v>
      </c>
      <c r="AA7" s="564"/>
      <c r="AB7" s="564">
        <f>IF(Z7="■",1,0)</f>
        <v>0</v>
      </c>
      <c r="AC7" s="564" t="s">
        <v>61</v>
      </c>
      <c r="AD7" s="782"/>
      <c r="AE7" s="745"/>
      <c r="AF7" s="531" t="s">
        <v>71</v>
      </c>
      <c r="AG7" s="564">
        <f>IF(AF7="■",1,0)</f>
        <v>0</v>
      </c>
      <c r="AH7" s="564"/>
      <c r="AI7" s="564" t="s">
        <v>66</v>
      </c>
      <c r="AJ7" s="786" t="s">
        <v>71</v>
      </c>
      <c r="AK7" s="745">
        <f>IF(AJ7="■",1,0)</f>
        <v>0</v>
      </c>
      <c r="AL7" s="570" t="s">
        <v>71</v>
      </c>
      <c r="AM7" s="564"/>
      <c r="AN7" s="564">
        <f>IF(AL7="■",1,0)</f>
        <v>0</v>
      </c>
      <c r="AO7" s="564" t="s">
        <v>61</v>
      </c>
      <c r="AP7" s="782"/>
      <c r="AQ7" s="745"/>
      <c r="AR7" s="471"/>
      <c r="AT7" s="471"/>
    </row>
    <row r="8" spans="1:46" ht="41.1" customHeight="1" x14ac:dyDescent="0.2">
      <c r="A8" s="527"/>
      <c r="B8" s="529"/>
      <c r="C8" s="72"/>
      <c r="D8" s="52" t="s">
        <v>236</v>
      </c>
      <c r="E8" s="484" t="s">
        <v>237</v>
      </c>
      <c r="F8" s="484"/>
      <c r="G8" s="485"/>
      <c r="H8" s="580"/>
      <c r="I8" s="534"/>
      <c r="J8" s="534"/>
      <c r="K8" s="534"/>
      <c r="L8" s="768"/>
      <c r="M8" s="771"/>
      <c r="N8" s="580"/>
      <c r="O8" s="534"/>
      <c r="P8" s="534"/>
      <c r="Q8" s="534"/>
      <c r="R8" s="768"/>
      <c r="S8" s="746"/>
      <c r="T8" s="571"/>
      <c r="U8" s="565"/>
      <c r="V8" s="565"/>
      <c r="W8" s="565"/>
      <c r="X8" s="783"/>
      <c r="Y8" s="746"/>
      <c r="Z8" s="571"/>
      <c r="AA8" s="565"/>
      <c r="AB8" s="565"/>
      <c r="AC8" s="565"/>
      <c r="AD8" s="783"/>
      <c r="AE8" s="746"/>
      <c r="AF8" s="532"/>
      <c r="AG8" s="565"/>
      <c r="AH8" s="565"/>
      <c r="AI8" s="565"/>
      <c r="AJ8" s="801"/>
      <c r="AK8" s="746"/>
      <c r="AL8" s="571"/>
      <c r="AM8" s="565"/>
      <c r="AN8" s="565"/>
      <c r="AO8" s="565"/>
      <c r="AP8" s="783"/>
      <c r="AQ8" s="746"/>
      <c r="AR8" s="471"/>
      <c r="AT8" s="471"/>
    </row>
    <row r="9" spans="1:46" ht="41.1" customHeight="1" x14ac:dyDescent="0.2">
      <c r="A9" s="527"/>
      <c r="B9" s="529"/>
      <c r="C9" s="72"/>
      <c r="D9" s="52" t="s">
        <v>337</v>
      </c>
      <c r="E9" s="484" t="s">
        <v>442</v>
      </c>
      <c r="F9" s="484"/>
      <c r="G9" s="485"/>
      <c r="H9" s="580"/>
      <c r="I9" s="534"/>
      <c r="J9" s="534"/>
      <c r="K9" s="534"/>
      <c r="L9" s="768"/>
      <c r="M9" s="771"/>
      <c r="N9" s="580"/>
      <c r="O9" s="534"/>
      <c r="P9" s="534"/>
      <c r="Q9" s="534"/>
      <c r="R9" s="768"/>
      <c r="S9" s="746"/>
      <c r="T9" s="571"/>
      <c r="U9" s="565"/>
      <c r="V9" s="565"/>
      <c r="W9" s="565"/>
      <c r="X9" s="783"/>
      <c r="Y9" s="746"/>
      <c r="Z9" s="571"/>
      <c r="AA9" s="565"/>
      <c r="AB9" s="565"/>
      <c r="AC9" s="565"/>
      <c r="AD9" s="783"/>
      <c r="AE9" s="746"/>
      <c r="AF9" s="532"/>
      <c r="AG9" s="565"/>
      <c r="AH9" s="565"/>
      <c r="AI9" s="565"/>
      <c r="AJ9" s="801"/>
      <c r="AK9" s="746"/>
      <c r="AL9" s="571"/>
      <c r="AM9" s="565"/>
      <c r="AN9" s="565"/>
      <c r="AO9" s="565"/>
      <c r="AP9" s="783"/>
      <c r="AQ9" s="746"/>
      <c r="AR9" s="471"/>
      <c r="AT9" s="471"/>
    </row>
    <row r="10" spans="1:46" ht="27.9" customHeight="1" x14ac:dyDescent="0.2">
      <c r="A10" s="527"/>
      <c r="B10" s="529"/>
      <c r="C10" s="72"/>
      <c r="D10" s="52" t="s">
        <v>91</v>
      </c>
      <c r="E10" s="484" t="s">
        <v>238</v>
      </c>
      <c r="F10" s="484"/>
      <c r="G10" s="485"/>
      <c r="H10" s="580"/>
      <c r="I10" s="534"/>
      <c r="J10" s="534"/>
      <c r="K10" s="534"/>
      <c r="L10" s="768"/>
      <c r="M10" s="771"/>
      <c r="N10" s="580"/>
      <c r="O10" s="534"/>
      <c r="P10" s="534"/>
      <c r="Q10" s="534"/>
      <c r="R10" s="768"/>
      <c r="S10" s="746"/>
      <c r="T10" s="571"/>
      <c r="U10" s="565"/>
      <c r="V10" s="565"/>
      <c r="W10" s="565"/>
      <c r="X10" s="783"/>
      <c r="Y10" s="746"/>
      <c r="Z10" s="571"/>
      <c r="AA10" s="565"/>
      <c r="AB10" s="565"/>
      <c r="AC10" s="565"/>
      <c r="AD10" s="783"/>
      <c r="AE10" s="746"/>
      <c r="AF10" s="532"/>
      <c r="AG10" s="565"/>
      <c r="AH10" s="565"/>
      <c r="AI10" s="565"/>
      <c r="AJ10" s="801"/>
      <c r="AK10" s="746"/>
      <c r="AL10" s="571"/>
      <c r="AM10" s="565"/>
      <c r="AN10" s="565"/>
      <c r="AO10" s="565"/>
      <c r="AP10" s="783"/>
      <c r="AQ10" s="746"/>
      <c r="AR10" s="471"/>
      <c r="AT10" s="471"/>
    </row>
    <row r="11" spans="1:46" ht="27.9" customHeight="1" x14ac:dyDescent="0.2">
      <c r="A11" s="527"/>
      <c r="B11" s="529"/>
      <c r="C11" s="56"/>
      <c r="D11" s="117" t="s">
        <v>239</v>
      </c>
      <c r="E11" s="482" t="s">
        <v>240</v>
      </c>
      <c r="F11" s="482"/>
      <c r="G11" s="483"/>
      <c r="H11" s="581"/>
      <c r="I11" s="562"/>
      <c r="J11" s="562"/>
      <c r="K11" s="562"/>
      <c r="L11" s="769"/>
      <c r="M11" s="772"/>
      <c r="N11" s="581"/>
      <c r="O11" s="562"/>
      <c r="P11" s="562"/>
      <c r="Q11" s="562"/>
      <c r="R11" s="769"/>
      <c r="S11" s="747"/>
      <c r="T11" s="572"/>
      <c r="U11" s="566"/>
      <c r="V11" s="566"/>
      <c r="W11" s="566"/>
      <c r="X11" s="784"/>
      <c r="Y11" s="747"/>
      <c r="Z11" s="572"/>
      <c r="AA11" s="566"/>
      <c r="AB11" s="566"/>
      <c r="AC11" s="566"/>
      <c r="AD11" s="784"/>
      <c r="AE11" s="747"/>
      <c r="AF11" s="563"/>
      <c r="AG11" s="566"/>
      <c r="AH11" s="566"/>
      <c r="AI11" s="566"/>
      <c r="AJ11" s="787"/>
      <c r="AK11" s="747"/>
      <c r="AL11" s="572"/>
      <c r="AM11" s="566"/>
      <c r="AN11" s="566"/>
      <c r="AO11" s="566"/>
      <c r="AP11" s="784"/>
      <c r="AQ11" s="747"/>
      <c r="AR11" s="471"/>
      <c r="AT11" s="471"/>
    </row>
    <row r="12" spans="1:46" ht="41.1" customHeight="1" x14ac:dyDescent="0.2">
      <c r="A12" s="527"/>
      <c r="B12" s="529"/>
      <c r="C12" s="68" t="s">
        <v>241</v>
      </c>
      <c r="D12" s="486" t="s">
        <v>443</v>
      </c>
      <c r="E12" s="486"/>
      <c r="F12" s="486"/>
      <c r="G12" s="487"/>
      <c r="H12" s="286"/>
      <c r="I12" s="289"/>
      <c r="J12" s="284"/>
      <c r="K12" s="284"/>
      <c r="L12" s="388"/>
      <c r="M12" s="387"/>
      <c r="N12" s="288"/>
      <c r="O12" s="289"/>
      <c r="P12" s="284"/>
      <c r="Q12" s="284"/>
      <c r="R12" s="389"/>
      <c r="S12" s="94"/>
      <c r="T12" s="127" t="s">
        <v>71</v>
      </c>
      <c r="U12" s="81"/>
      <c r="V12" s="55">
        <f>IF(T12="■",1,0)</f>
        <v>0</v>
      </c>
      <c r="W12" s="55" t="s">
        <v>61</v>
      </c>
      <c r="X12" s="96"/>
      <c r="Y12" s="94"/>
      <c r="Z12" s="129" t="s">
        <v>71</v>
      </c>
      <c r="AA12" s="81"/>
      <c r="AB12" s="55">
        <f>IF(Z12="■",1,0)</f>
        <v>0</v>
      </c>
      <c r="AC12" s="55" t="s">
        <v>61</v>
      </c>
      <c r="AD12" s="95"/>
      <c r="AE12" s="94"/>
      <c r="AF12" s="127" t="s">
        <v>71</v>
      </c>
      <c r="AG12" s="81"/>
      <c r="AH12" s="55">
        <f>IF(AF12="■",1,0)</f>
        <v>0</v>
      </c>
      <c r="AI12" s="55" t="s">
        <v>61</v>
      </c>
      <c r="AJ12" s="96"/>
      <c r="AK12" s="94"/>
      <c r="AL12" s="129" t="s">
        <v>71</v>
      </c>
      <c r="AM12" s="81"/>
      <c r="AN12" s="55">
        <f>IF(AL12="■",1,0)</f>
        <v>0</v>
      </c>
      <c r="AO12" s="55" t="s">
        <v>61</v>
      </c>
      <c r="AP12" s="95"/>
      <c r="AQ12" s="94"/>
      <c r="AR12" s="396"/>
      <c r="AT12" s="396"/>
    </row>
    <row r="13" spans="1:46" ht="27.9" customHeight="1" x14ac:dyDescent="0.2">
      <c r="A13" s="472">
        <v>2</v>
      </c>
      <c r="B13" s="475" t="s">
        <v>242</v>
      </c>
      <c r="C13" s="45"/>
      <c r="D13" s="478" t="s">
        <v>243</v>
      </c>
      <c r="E13" s="478"/>
      <c r="F13" s="478"/>
      <c r="G13" s="478"/>
      <c r="H13" s="579"/>
      <c r="I13" s="576"/>
      <c r="J13" s="533"/>
      <c r="K13" s="658"/>
      <c r="L13" s="767"/>
      <c r="M13" s="770"/>
      <c r="N13" s="579"/>
      <c r="O13" s="576"/>
      <c r="P13" s="533"/>
      <c r="Q13" s="658"/>
      <c r="R13" s="767"/>
      <c r="S13" s="745"/>
      <c r="T13" s="570" t="s">
        <v>71</v>
      </c>
      <c r="U13" s="573"/>
      <c r="V13" s="564">
        <f>IF(T13="■",1,0)</f>
        <v>0</v>
      </c>
      <c r="W13" s="650" t="s">
        <v>61</v>
      </c>
      <c r="X13" s="782"/>
      <c r="Y13" s="745"/>
      <c r="Z13" s="570" t="s">
        <v>71</v>
      </c>
      <c r="AA13" s="573"/>
      <c r="AB13" s="564">
        <f>IF(Z13="■",1,0)</f>
        <v>0</v>
      </c>
      <c r="AC13" s="650" t="s">
        <v>61</v>
      </c>
      <c r="AD13" s="782"/>
      <c r="AE13" s="745"/>
      <c r="AF13" s="531" t="s">
        <v>71</v>
      </c>
      <c r="AG13" s="573">
        <f>IF(AF13="■",1,0)</f>
        <v>0</v>
      </c>
      <c r="AH13" s="564"/>
      <c r="AI13" s="650" t="s">
        <v>66</v>
      </c>
      <c r="AJ13" s="786" t="s">
        <v>71</v>
      </c>
      <c r="AK13" s="745">
        <f>IF(AJ13="■",1,0)</f>
        <v>0</v>
      </c>
      <c r="AL13" s="570" t="s">
        <v>71</v>
      </c>
      <c r="AM13" s="573"/>
      <c r="AN13" s="564">
        <f>IF(AL13="■",1,0)</f>
        <v>0</v>
      </c>
      <c r="AO13" s="650" t="s">
        <v>61</v>
      </c>
      <c r="AP13" s="782"/>
      <c r="AQ13" s="745"/>
      <c r="AR13" s="471"/>
      <c r="AT13" s="471"/>
    </row>
    <row r="14" spans="1:46" ht="15" customHeight="1" x14ac:dyDescent="0.2">
      <c r="A14" s="540"/>
      <c r="B14" s="541"/>
      <c r="C14" s="72"/>
      <c r="D14" s="47" t="s">
        <v>38</v>
      </c>
      <c r="E14" s="484" t="s">
        <v>244</v>
      </c>
      <c r="F14" s="484"/>
      <c r="G14" s="484"/>
      <c r="H14" s="580"/>
      <c r="I14" s="577"/>
      <c r="J14" s="534"/>
      <c r="K14" s="659"/>
      <c r="L14" s="768"/>
      <c r="M14" s="771"/>
      <c r="N14" s="580"/>
      <c r="O14" s="577"/>
      <c r="P14" s="534"/>
      <c r="Q14" s="659"/>
      <c r="R14" s="768"/>
      <c r="S14" s="746"/>
      <c r="T14" s="571"/>
      <c r="U14" s="574"/>
      <c r="V14" s="565"/>
      <c r="W14" s="651"/>
      <c r="X14" s="783"/>
      <c r="Y14" s="746"/>
      <c r="Z14" s="571"/>
      <c r="AA14" s="574"/>
      <c r="AB14" s="565"/>
      <c r="AC14" s="651"/>
      <c r="AD14" s="783"/>
      <c r="AE14" s="746"/>
      <c r="AF14" s="532"/>
      <c r="AG14" s="574"/>
      <c r="AH14" s="565"/>
      <c r="AI14" s="651"/>
      <c r="AJ14" s="801"/>
      <c r="AK14" s="746"/>
      <c r="AL14" s="571"/>
      <c r="AM14" s="574"/>
      <c r="AN14" s="565"/>
      <c r="AO14" s="651"/>
      <c r="AP14" s="783"/>
      <c r="AQ14" s="746"/>
      <c r="AR14" s="471"/>
      <c r="AT14" s="471"/>
    </row>
    <row r="15" spans="1:46" ht="15" customHeight="1" x14ac:dyDescent="0.2">
      <c r="A15" s="527"/>
      <c r="B15" s="529"/>
      <c r="C15" s="72"/>
      <c r="D15" s="47" t="s">
        <v>40</v>
      </c>
      <c r="E15" s="484" t="s">
        <v>245</v>
      </c>
      <c r="F15" s="484"/>
      <c r="G15" s="484"/>
      <c r="H15" s="580"/>
      <c r="I15" s="577"/>
      <c r="J15" s="534"/>
      <c r="K15" s="659"/>
      <c r="L15" s="768"/>
      <c r="M15" s="771"/>
      <c r="N15" s="580"/>
      <c r="O15" s="577"/>
      <c r="P15" s="534"/>
      <c r="Q15" s="659"/>
      <c r="R15" s="768"/>
      <c r="S15" s="746"/>
      <c r="T15" s="571"/>
      <c r="U15" s="574"/>
      <c r="V15" s="565"/>
      <c r="W15" s="651"/>
      <c r="X15" s="783"/>
      <c r="Y15" s="746"/>
      <c r="Z15" s="571"/>
      <c r="AA15" s="574"/>
      <c r="AB15" s="565"/>
      <c r="AC15" s="651"/>
      <c r="AD15" s="783"/>
      <c r="AE15" s="746"/>
      <c r="AF15" s="532"/>
      <c r="AG15" s="574"/>
      <c r="AH15" s="565"/>
      <c r="AI15" s="651"/>
      <c r="AJ15" s="801"/>
      <c r="AK15" s="746"/>
      <c r="AL15" s="571"/>
      <c r="AM15" s="574"/>
      <c r="AN15" s="565"/>
      <c r="AO15" s="651"/>
      <c r="AP15" s="783"/>
      <c r="AQ15" s="746"/>
      <c r="AR15" s="471"/>
      <c r="AT15" s="471"/>
    </row>
    <row r="16" spans="1:46" ht="27.9" customHeight="1" x14ac:dyDescent="0.2">
      <c r="A16" s="472"/>
      <c r="B16" s="475"/>
      <c r="C16" s="72"/>
      <c r="D16" s="47" t="s">
        <v>99</v>
      </c>
      <c r="E16" s="484" t="s">
        <v>246</v>
      </c>
      <c r="F16" s="484"/>
      <c r="G16" s="484"/>
      <c r="H16" s="580"/>
      <c r="I16" s="577"/>
      <c r="J16" s="534"/>
      <c r="K16" s="659"/>
      <c r="L16" s="768"/>
      <c r="M16" s="771"/>
      <c r="N16" s="580"/>
      <c r="O16" s="577"/>
      <c r="P16" s="534"/>
      <c r="Q16" s="659"/>
      <c r="R16" s="768"/>
      <c r="S16" s="746"/>
      <c r="T16" s="571"/>
      <c r="U16" s="574"/>
      <c r="V16" s="565"/>
      <c r="W16" s="651"/>
      <c r="X16" s="783"/>
      <c r="Y16" s="746"/>
      <c r="Z16" s="571"/>
      <c r="AA16" s="574"/>
      <c r="AB16" s="565"/>
      <c r="AC16" s="651"/>
      <c r="AD16" s="783"/>
      <c r="AE16" s="746"/>
      <c r="AF16" s="532"/>
      <c r="AG16" s="574"/>
      <c r="AH16" s="565"/>
      <c r="AI16" s="651"/>
      <c r="AJ16" s="801"/>
      <c r="AK16" s="746"/>
      <c r="AL16" s="571"/>
      <c r="AM16" s="574"/>
      <c r="AN16" s="565"/>
      <c r="AO16" s="651"/>
      <c r="AP16" s="783"/>
      <c r="AQ16" s="746"/>
      <c r="AR16" s="471"/>
      <c r="AT16" s="471"/>
    </row>
    <row r="17" spans="1:46" ht="54" customHeight="1" x14ac:dyDescent="0.2">
      <c r="A17" s="540"/>
      <c r="B17" s="541"/>
      <c r="C17" s="72"/>
      <c r="D17" s="47" t="s">
        <v>444</v>
      </c>
      <c r="E17" s="480" t="s">
        <v>466</v>
      </c>
      <c r="F17" s="480"/>
      <c r="G17" s="480"/>
      <c r="H17" s="580"/>
      <c r="I17" s="577"/>
      <c r="J17" s="534"/>
      <c r="K17" s="659"/>
      <c r="L17" s="768"/>
      <c r="M17" s="771"/>
      <c r="N17" s="580"/>
      <c r="O17" s="577"/>
      <c r="P17" s="534"/>
      <c r="Q17" s="659"/>
      <c r="R17" s="768"/>
      <c r="S17" s="746"/>
      <c r="T17" s="571"/>
      <c r="U17" s="574"/>
      <c r="V17" s="565"/>
      <c r="W17" s="651"/>
      <c r="X17" s="783"/>
      <c r="Y17" s="746"/>
      <c r="Z17" s="571"/>
      <c r="AA17" s="574"/>
      <c r="AB17" s="565"/>
      <c r="AC17" s="651"/>
      <c r="AD17" s="783"/>
      <c r="AE17" s="746"/>
      <c r="AF17" s="532"/>
      <c r="AG17" s="574"/>
      <c r="AH17" s="565"/>
      <c r="AI17" s="651"/>
      <c r="AJ17" s="801"/>
      <c r="AK17" s="746"/>
      <c r="AL17" s="571"/>
      <c r="AM17" s="574"/>
      <c r="AN17" s="565"/>
      <c r="AO17" s="651"/>
      <c r="AP17" s="783"/>
      <c r="AQ17" s="746"/>
      <c r="AR17" s="471"/>
      <c r="AT17" s="471"/>
    </row>
    <row r="18" spans="1:46" ht="31.95" customHeight="1" x14ac:dyDescent="0.2">
      <c r="A18" s="473"/>
      <c r="B18" s="476"/>
      <c r="C18" s="56"/>
      <c r="D18" s="67" t="s">
        <v>87</v>
      </c>
      <c r="E18" s="482" t="s">
        <v>248</v>
      </c>
      <c r="F18" s="482"/>
      <c r="G18" s="482"/>
      <c r="H18" s="581"/>
      <c r="I18" s="578"/>
      <c r="J18" s="562"/>
      <c r="K18" s="660"/>
      <c r="L18" s="769"/>
      <c r="M18" s="772"/>
      <c r="N18" s="581"/>
      <c r="O18" s="578"/>
      <c r="P18" s="562"/>
      <c r="Q18" s="660"/>
      <c r="R18" s="769"/>
      <c r="S18" s="747"/>
      <c r="T18" s="572"/>
      <c r="U18" s="575"/>
      <c r="V18" s="566"/>
      <c r="W18" s="652"/>
      <c r="X18" s="784"/>
      <c r="Y18" s="747"/>
      <c r="Z18" s="572"/>
      <c r="AA18" s="575"/>
      <c r="AB18" s="566"/>
      <c r="AC18" s="652"/>
      <c r="AD18" s="784"/>
      <c r="AE18" s="747"/>
      <c r="AF18" s="563"/>
      <c r="AG18" s="575"/>
      <c r="AH18" s="566"/>
      <c r="AI18" s="652"/>
      <c r="AJ18" s="787"/>
      <c r="AK18" s="747"/>
      <c r="AL18" s="572"/>
      <c r="AM18" s="575"/>
      <c r="AN18" s="566"/>
      <c r="AO18" s="652"/>
      <c r="AP18" s="784"/>
      <c r="AQ18" s="747"/>
      <c r="AR18" s="471"/>
      <c r="AT18" s="471"/>
    </row>
    <row r="19" spans="1:46" s="158" customFormat="1" ht="21" customHeight="1" x14ac:dyDescent="0.2">
      <c r="A19" s="473"/>
      <c r="B19" s="476"/>
      <c r="C19" s="156"/>
      <c r="D19" s="174" t="s">
        <v>155</v>
      </c>
      <c r="E19" s="554" t="s">
        <v>408</v>
      </c>
      <c r="F19" s="554"/>
      <c r="G19" s="554"/>
      <c r="H19" s="310"/>
      <c r="I19" s="311"/>
      <c r="J19" s="308"/>
      <c r="K19" s="308"/>
      <c r="L19" s="390"/>
      <c r="M19" s="353"/>
      <c r="N19" s="310"/>
      <c r="O19" s="311"/>
      <c r="P19" s="308"/>
      <c r="Q19" s="308"/>
      <c r="R19" s="391"/>
      <c r="S19" s="198"/>
      <c r="T19" s="194" t="s">
        <v>71</v>
      </c>
      <c r="U19" s="195"/>
      <c r="V19" s="164">
        <f>IF(T19="■",1,0)</f>
        <v>0</v>
      </c>
      <c r="W19" s="164" t="s">
        <v>62</v>
      </c>
      <c r="X19" s="217"/>
      <c r="Y19" s="198"/>
      <c r="Z19" s="194" t="s">
        <v>71</v>
      </c>
      <c r="AA19" s="195"/>
      <c r="AB19" s="164">
        <f>IF(Z19="■",1,0)</f>
        <v>0</v>
      </c>
      <c r="AC19" s="164" t="s">
        <v>62</v>
      </c>
      <c r="AD19" s="217"/>
      <c r="AE19" s="198"/>
      <c r="AF19" s="192" t="s">
        <v>71</v>
      </c>
      <c r="AG19" s="195">
        <f>IF(AF19="■",1,0)</f>
        <v>0</v>
      </c>
      <c r="AH19" s="164"/>
      <c r="AI19" s="164" t="s">
        <v>119</v>
      </c>
      <c r="AJ19" s="216" t="s">
        <v>71</v>
      </c>
      <c r="AK19" s="198">
        <f>IF(AJ19="■",1,0)</f>
        <v>0</v>
      </c>
      <c r="AL19" s="194" t="s">
        <v>71</v>
      </c>
      <c r="AM19" s="195"/>
      <c r="AN19" s="164">
        <f>IF(AL19="■",1,0)</f>
        <v>0</v>
      </c>
      <c r="AO19" s="164" t="s">
        <v>62</v>
      </c>
      <c r="AP19" s="217"/>
      <c r="AQ19" s="198"/>
      <c r="AR19" s="397"/>
      <c r="AT19" s="397"/>
    </row>
    <row r="20" spans="1:46" s="158" customFormat="1" ht="21" customHeight="1" x14ac:dyDescent="0.2">
      <c r="A20" s="527"/>
      <c r="B20" s="529"/>
      <c r="C20" s="156"/>
      <c r="D20" s="174" t="s">
        <v>195</v>
      </c>
      <c r="E20" s="554" t="s">
        <v>396</v>
      </c>
      <c r="F20" s="554"/>
      <c r="G20" s="554"/>
      <c r="H20" s="307"/>
      <c r="I20" s="311"/>
      <c r="J20" s="308"/>
      <c r="K20" s="308"/>
      <c r="L20" s="391"/>
      <c r="M20" s="353"/>
      <c r="N20" s="310"/>
      <c r="O20" s="311"/>
      <c r="P20" s="308"/>
      <c r="Q20" s="308"/>
      <c r="R20" s="392"/>
      <c r="S20" s="198"/>
      <c r="T20" s="192" t="s">
        <v>71</v>
      </c>
      <c r="U20" s="195"/>
      <c r="V20" s="164">
        <f>IF(T20="■",1,0)</f>
        <v>0</v>
      </c>
      <c r="W20" s="164" t="s">
        <v>61</v>
      </c>
      <c r="X20" s="217"/>
      <c r="Y20" s="198"/>
      <c r="Z20" s="194" t="s">
        <v>71</v>
      </c>
      <c r="AA20" s="195"/>
      <c r="AB20" s="164">
        <f>IF(Z20="■",1,0)</f>
        <v>0</v>
      </c>
      <c r="AC20" s="164" t="s">
        <v>61</v>
      </c>
      <c r="AD20" s="218"/>
      <c r="AE20" s="198"/>
      <c r="AF20" s="192" t="s">
        <v>71</v>
      </c>
      <c r="AG20" s="195"/>
      <c r="AH20" s="164">
        <f>IF(AF20="■",1,0)</f>
        <v>0</v>
      </c>
      <c r="AI20" s="164" t="s">
        <v>61</v>
      </c>
      <c r="AJ20" s="217"/>
      <c r="AK20" s="198"/>
      <c r="AL20" s="194" t="s">
        <v>71</v>
      </c>
      <c r="AM20" s="195"/>
      <c r="AN20" s="164">
        <f>IF(AL20="■",1,0)</f>
        <v>0</v>
      </c>
      <c r="AO20" s="164" t="s">
        <v>61</v>
      </c>
      <c r="AP20" s="218"/>
      <c r="AQ20" s="198"/>
      <c r="AR20" s="397"/>
      <c r="AT20" s="397"/>
    </row>
    <row r="21" spans="1:46" ht="15" customHeight="1" x14ac:dyDescent="0.2">
      <c r="A21" s="527">
        <v>3</v>
      </c>
      <c r="B21" s="529" t="s">
        <v>249</v>
      </c>
      <c r="C21" s="45" t="s">
        <v>38</v>
      </c>
      <c r="D21" s="478" t="s">
        <v>250</v>
      </c>
      <c r="E21" s="478"/>
      <c r="F21" s="478"/>
      <c r="G21" s="479"/>
      <c r="H21" s="579"/>
      <c r="I21" s="533"/>
      <c r="J21" s="533"/>
      <c r="K21" s="533"/>
      <c r="L21" s="767"/>
      <c r="M21" s="770"/>
      <c r="N21" s="579"/>
      <c r="O21" s="533"/>
      <c r="P21" s="533"/>
      <c r="Q21" s="533"/>
      <c r="R21" s="767"/>
      <c r="S21" s="745"/>
      <c r="T21" s="570" t="s">
        <v>71</v>
      </c>
      <c r="U21" s="564"/>
      <c r="V21" s="564">
        <f>IF(T21="■",1,0)</f>
        <v>0</v>
      </c>
      <c r="W21" s="564" t="s">
        <v>61</v>
      </c>
      <c r="X21" s="782"/>
      <c r="Y21" s="745"/>
      <c r="Z21" s="570" t="s">
        <v>71</v>
      </c>
      <c r="AA21" s="564"/>
      <c r="AB21" s="564">
        <f>IF(Z21="■",1,0)</f>
        <v>0</v>
      </c>
      <c r="AC21" s="564" t="s">
        <v>61</v>
      </c>
      <c r="AD21" s="782"/>
      <c r="AE21" s="745"/>
      <c r="AF21" s="531" t="s">
        <v>71</v>
      </c>
      <c r="AG21" s="564">
        <f>IF(AF21="■",1,0)</f>
        <v>0</v>
      </c>
      <c r="AH21" s="564"/>
      <c r="AI21" s="564" t="s">
        <v>66</v>
      </c>
      <c r="AJ21" s="786" t="s">
        <v>71</v>
      </c>
      <c r="AK21" s="745">
        <f>IF(AJ21="■",1,0)</f>
        <v>0</v>
      </c>
      <c r="AL21" s="570" t="s">
        <v>71</v>
      </c>
      <c r="AM21" s="564"/>
      <c r="AN21" s="564">
        <f>IF(AL21="■",1,0)</f>
        <v>0</v>
      </c>
      <c r="AO21" s="564" t="s">
        <v>61</v>
      </c>
      <c r="AP21" s="782"/>
      <c r="AQ21" s="745"/>
      <c r="AR21" s="471"/>
      <c r="AT21" s="471"/>
    </row>
    <row r="22" spans="1:46" ht="27.9" customHeight="1" x14ac:dyDescent="0.2">
      <c r="A22" s="527"/>
      <c r="B22" s="529"/>
      <c r="C22" s="72"/>
      <c r="D22" s="52" t="s">
        <v>81</v>
      </c>
      <c r="E22" s="484" t="s">
        <v>251</v>
      </c>
      <c r="F22" s="484"/>
      <c r="G22" s="485"/>
      <c r="H22" s="580"/>
      <c r="I22" s="534"/>
      <c r="J22" s="534"/>
      <c r="K22" s="534"/>
      <c r="L22" s="768"/>
      <c r="M22" s="771"/>
      <c r="N22" s="580"/>
      <c r="O22" s="534"/>
      <c r="P22" s="534"/>
      <c r="Q22" s="534"/>
      <c r="R22" s="768"/>
      <c r="S22" s="746"/>
      <c r="T22" s="571"/>
      <c r="U22" s="565"/>
      <c r="V22" s="565"/>
      <c r="W22" s="565"/>
      <c r="X22" s="783"/>
      <c r="Y22" s="746"/>
      <c r="Z22" s="571"/>
      <c r="AA22" s="565"/>
      <c r="AB22" s="565"/>
      <c r="AC22" s="565"/>
      <c r="AD22" s="783"/>
      <c r="AE22" s="746"/>
      <c r="AF22" s="532"/>
      <c r="AG22" s="565"/>
      <c r="AH22" s="565"/>
      <c r="AI22" s="565"/>
      <c r="AJ22" s="801"/>
      <c r="AK22" s="746"/>
      <c r="AL22" s="571"/>
      <c r="AM22" s="565"/>
      <c r="AN22" s="565"/>
      <c r="AO22" s="565"/>
      <c r="AP22" s="783"/>
      <c r="AQ22" s="746"/>
      <c r="AR22" s="471"/>
      <c r="AT22" s="471"/>
    </row>
    <row r="23" spans="1:46" ht="27.9" customHeight="1" x14ac:dyDescent="0.2">
      <c r="A23" s="527"/>
      <c r="B23" s="529"/>
      <c r="C23" s="72"/>
      <c r="D23" s="52" t="s">
        <v>83</v>
      </c>
      <c r="E23" s="484" t="s">
        <v>252</v>
      </c>
      <c r="F23" s="484"/>
      <c r="G23" s="485"/>
      <c r="H23" s="580"/>
      <c r="I23" s="534"/>
      <c r="J23" s="534"/>
      <c r="K23" s="534"/>
      <c r="L23" s="768"/>
      <c r="M23" s="771"/>
      <c r="N23" s="580"/>
      <c r="O23" s="534"/>
      <c r="P23" s="534"/>
      <c r="Q23" s="534"/>
      <c r="R23" s="768"/>
      <c r="S23" s="746"/>
      <c r="T23" s="571"/>
      <c r="U23" s="565"/>
      <c r="V23" s="565"/>
      <c r="W23" s="565"/>
      <c r="X23" s="783"/>
      <c r="Y23" s="746"/>
      <c r="Z23" s="571"/>
      <c r="AA23" s="565"/>
      <c r="AB23" s="565"/>
      <c r="AC23" s="565"/>
      <c r="AD23" s="783"/>
      <c r="AE23" s="746"/>
      <c r="AF23" s="532"/>
      <c r="AG23" s="565"/>
      <c r="AH23" s="565"/>
      <c r="AI23" s="565"/>
      <c r="AJ23" s="801"/>
      <c r="AK23" s="746"/>
      <c r="AL23" s="571"/>
      <c r="AM23" s="565"/>
      <c r="AN23" s="565"/>
      <c r="AO23" s="565"/>
      <c r="AP23" s="783"/>
      <c r="AQ23" s="746"/>
      <c r="AR23" s="471"/>
      <c r="AT23" s="471"/>
    </row>
    <row r="24" spans="1:46" ht="15" customHeight="1" x14ac:dyDescent="0.2">
      <c r="A24" s="527"/>
      <c r="B24" s="529"/>
      <c r="C24" s="72"/>
      <c r="D24" s="52" t="s">
        <v>253</v>
      </c>
      <c r="E24" s="484" t="s">
        <v>254</v>
      </c>
      <c r="F24" s="484"/>
      <c r="G24" s="485"/>
      <c r="H24" s="580"/>
      <c r="I24" s="534"/>
      <c r="J24" s="534"/>
      <c r="K24" s="534"/>
      <c r="L24" s="768"/>
      <c r="M24" s="771"/>
      <c r="N24" s="580"/>
      <c r="O24" s="534"/>
      <c r="P24" s="534"/>
      <c r="Q24" s="534"/>
      <c r="R24" s="768"/>
      <c r="S24" s="746"/>
      <c r="T24" s="571"/>
      <c r="U24" s="565"/>
      <c r="V24" s="565"/>
      <c r="W24" s="565"/>
      <c r="X24" s="783"/>
      <c r="Y24" s="746"/>
      <c r="Z24" s="571"/>
      <c r="AA24" s="565"/>
      <c r="AB24" s="565"/>
      <c r="AC24" s="565"/>
      <c r="AD24" s="783"/>
      <c r="AE24" s="746"/>
      <c r="AF24" s="532"/>
      <c r="AG24" s="565"/>
      <c r="AH24" s="565"/>
      <c r="AI24" s="565"/>
      <c r="AJ24" s="801"/>
      <c r="AK24" s="746"/>
      <c r="AL24" s="571"/>
      <c r="AM24" s="565"/>
      <c r="AN24" s="565"/>
      <c r="AO24" s="565"/>
      <c r="AP24" s="783"/>
      <c r="AQ24" s="746"/>
      <c r="AR24" s="471"/>
      <c r="AT24" s="471"/>
    </row>
    <row r="25" spans="1:46" ht="15" customHeight="1" x14ac:dyDescent="0.2">
      <c r="A25" s="527"/>
      <c r="B25" s="529"/>
      <c r="C25" s="72"/>
      <c r="D25" s="52" t="s">
        <v>93</v>
      </c>
      <c r="E25" s="484" t="s">
        <v>255</v>
      </c>
      <c r="F25" s="484"/>
      <c r="G25" s="485"/>
      <c r="H25" s="580"/>
      <c r="I25" s="534"/>
      <c r="J25" s="534"/>
      <c r="K25" s="534"/>
      <c r="L25" s="768"/>
      <c r="M25" s="771"/>
      <c r="N25" s="580"/>
      <c r="O25" s="534"/>
      <c r="P25" s="534"/>
      <c r="Q25" s="534"/>
      <c r="R25" s="768"/>
      <c r="S25" s="746"/>
      <c r="T25" s="571"/>
      <c r="U25" s="565"/>
      <c r="V25" s="565"/>
      <c r="W25" s="565"/>
      <c r="X25" s="783"/>
      <c r="Y25" s="746"/>
      <c r="Z25" s="571"/>
      <c r="AA25" s="565"/>
      <c r="AB25" s="565"/>
      <c r="AC25" s="565"/>
      <c r="AD25" s="783"/>
      <c r="AE25" s="746"/>
      <c r="AF25" s="532"/>
      <c r="AG25" s="565"/>
      <c r="AH25" s="565"/>
      <c r="AI25" s="565"/>
      <c r="AJ25" s="801"/>
      <c r="AK25" s="746"/>
      <c r="AL25" s="571"/>
      <c r="AM25" s="565"/>
      <c r="AN25" s="565"/>
      <c r="AO25" s="565"/>
      <c r="AP25" s="783"/>
      <c r="AQ25" s="746"/>
      <c r="AR25" s="471"/>
      <c r="AT25" s="471"/>
    </row>
    <row r="26" spans="1:46" ht="41.1" customHeight="1" x14ac:dyDescent="0.2">
      <c r="A26" s="527"/>
      <c r="B26" s="529"/>
      <c r="C26" s="72"/>
      <c r="D26" s="52" t="s">
        <v>256</v>
      </c>
      <c r="E26" s="484" t="s">
        <v>257</v>
      </c>
      <c r="F26" s="484"/>
      <c r="G26" s="485"/>
      <c r="H26" s="580"/>
      <c r="I26" s="534"/>
      <c r="J26" s="534"/>
      <c r="K26" s="534"/>
      <c r="L26" s="768"/>
      <c r="M26" s="771"/>
      <c r="N26" s="580"/>
      <c r="O26" s="534"/>
      <c r="P26" s="534"/>
      <c r="Q26" s="534"/>
      <c r="R26" s="768"/>
      <c r="S26" s="746"/>
      <c r="T26" s="571"/>
      <c r="U26" s="565"/>
      <c r="V26" s="565"/>
      <c r="W26" s="565"/>
      <c r="X26" s="783"/>
      <c r="Y26" s="746"/>
      <c r="Z26" s="571"/>
      <c r="AA26" s="565"/>
      <c r="AB26" s="565"/>
      <c r="AC26" s="565"/>
      <c r="AD26" s="783"/>
      <c r="AE26" s="746"/>
      <c r="AF26" s="532"/>
      <c r="AG26" s="565"/>
      <c r="AH26" s="565"/>
      <c r="AI26" s="565"/>
      <c r="AJ26" s="801"/>
      <c r="AK26" s="746"/>
      <c r="AL26" s="571"/>
      <c r="AM26" s="565"/>
      <c r="AN26" s="565"/>
      <c r="AO26" s="565"/>
      <c r="AP26" s="783"/>
      <c r="AQ26" s="746"/>
      <c r="AR26" s="471"/>
      <c r="AT26" s="471"/>
    </row>
    <row r="27" spans="1:46" ht="39" customHeight="1" x14ac:dyDescent="0.2">
      <c r="A27" s="527"/>
      <c r="B27" s="529"/>
      <c r="C27" s="72"/>
      <c r="D27" s="52"/>
      <c r="E27" s="52"/>
      <c r="F27" s="52"/>
      <c r="G27" s="52"/>
      <c r="H27" s="580"/>
      <c r="I27" s="534"/>
      <c r="J27" s="534"/>
      <c r="K27" s="534"/>
      <c r="L27" s="768"/>
      <c r="M27" s="771"/>
      <c r="N27" s="580"/>
      <c r="O27" s="534"/>
      <c r="P27" s="534"/>
      <c r="Q27" s="534"/>
      <c r="R27" s="768"/>
      <c r="S27" s="746"/>
      <c r="T27" s="571"/>
      <c r="U27" s="565"/>
      <c r="V27" s="565"/>
      <c r="W27" s="565"/>
      <c r="X27" s="783"/>
      <c r="Y27" s="746"/>
      <c r="Z27" s="571"/>
      <c r="AA27" s="565"/>
      <c r="AB27" s="565"/>
      <c r="AC27" s="565"/>
      <c r="AD27" s="783"/>
      <c r="AE27" s="746"/>
      <c r="AF27" s="532"/>
      <c r="AG27" s="565"/>
      <c r="AH27" s="565"/>
      <c r="AI27" s="565"/>
      <c r="AJ27" s="801"/>
      <c r="AK27" s="746"/>
      <c r="AL27" s="571"/>
      <c r="AM27" s="565"/>
      <c r="AN27" s="565"/>
      <c r="AO27" s="565"/>
      <c r="AP27" s="783"/>
      <c r="AQ27" s="746"/>
      <c r="AR27" s="471"/>
      <c r="AT27" s="471"/>
    </row>
    <row r="28" spans="1:46" ht="41.1" customHeight="1" x14ac:dyDescent="0.2">
      <c r="A28" s="527"/>
      <c r="B28" s="529"/>
      <c r="C28" s="72"/>
      <c r="D28" s="52" t="s">
        <v>258</v>
      </c>
      <c r="E28" s="484" t="s">
        <v>259</v>
      </c>
      <c r="F28" s="484"/>
      <c r="G28" s="485"/>
      <c r="H28" s="580"/>
      <c r="I28" s="534"/>
      <c r="J28" s="534"/>
      <c r="K28" s="534"/>
      <c r="L28" s="768"/>
      <c r="M28" s="771"/>
      <c r="N28" s="580"/>
      <c r="O28" s="534"/>
      <c r="P28" s="534"/>
      <c r="Q28" s="534"/>
      <c r="R28" s="768"/>
      <c r="S28" s="746"/>
      <c r="T28" s="571"/>
      <c r="U28" s="565"/>
      <c r="V28" s="565"/>
      <c r="W28" s="565"/>
      <c r="X28" s="783"/>
      <c r="Y28" s="746"/>
      <c r="Z28" s="571"/>
      <c r="AA28" s="565"/>
      <c r="AB28" s="565"/>
      <c r="AC28" s="565"/>
      <c r="AD28" s="783"/>
      <c r="AE28" s="746"/>
      <c r="AF28" s="532"/>
      <c r="AG28" s="565"/>
      <c r="AH28" s="565"/>
      <c r="AI28" s="565"/>
      <c r="AJ28" s="801"/>
      <c r="AK28" s="746"/>
      <c r="AL28" s="571"/>
      <c r="AM28" s="565"/>
      <c r="AN28" s="565"/>
      <c r="AO28" s="565"/>
      <c r="AP28" s="783"/>
      <c r="AQ28" s="746"/>
      <c r="AR28" s="471"/>
      <c r="AT28" s="471"/>
    </row>
    <row r="29" spans="1:46" ht="27.9" customHeight="1" x14ac:dyDescent="0.2">
      <c r="A29" s="527"/>
      <c r="B29" s="529"/>
      <c r="C29" s="72"/>
      <c r="D29" s="52" t="s">
        <v>260</v>
      </c>
      <c r="E29" s="484" t="s">
        <v>261</v>
      </c>
      <c r="F29" s="484"/>
      <c r="G29" s="485"/>
      <c r="H29" s="580"/>
      <c r="I29" s="534"/>
      <c r="J29" s="534"/>
      <c r="K29" s="534"/>
      <c r="L29" s="768"/>
      <c r="M29" s="771"/>
      <c r="N29" s="580"/>
      <c r="O29" s="534"/>
      <c r="P29" s="534"/>
      <c r="Q29" s="534"/>
      <c r="R29" s="768"/>
      <c r="S29" s="746"/>
      <c r="T29" s="571"/>
      <c r="U29" s="565"/>
      <c r="V29" s="565"/>
      <c r="W29" s="565"/>
      <c r="X29" s="783"/>
      <c r="Y29" s="746"/>
      <c r="Z29" s="571"/>
      <c r="AA29" s="565"/>
      <c r="AB29" s="565"/>
      <c r="AC29" s="565"/>
      <c r="AD29" s="783"/>
      <c r="AE29" s="746"/>
      <c r="AF29" s="532"/>
      <c r="AG29" s="565"/>
      <c r="AH29" s="565"/>
      <c r="AI29" s="565"/>
      <c r="AJ29" s="801"/>
      <c r="AK29" s="746"/>
      <c r="AL29" s="571"/>
      <c r="AM29" s="565"/>
      <c r="AN29" s="565"/>
      <c r="AO29" s="565"/>
      <c r="AP29" s="783"/>
      <c r="AQ29" s="746"/>
      <c r="AR29" s="471"/>
      <c r="AT29" s="471"/>
    </row>
    <row r="30" spans="1:46" ht="15" customHeight="1" x14ac:dyDescent="0.2">
      <c r="A30" s="527"/>
      <c r="B30" s="529"/>
      <c r="C30" s="72"/>
      <c r="D30" s="52" t="s">
        <v>262</v>
      </c>
      <c r="E30" s="484" t="s">
        <v>263</v>
      </c>
      <c r="F30" s="484"/>
      <c r="G30" s="485"/>
      <c r="H30" s="580"/>
      <c r="I30" s="534"/>
      <c r="J30" s="534"/>
      <c r="K30" s="534"/>
      <c r="L30" s="768"/>
      <c r="M30" s="771"/>
      <c r="N30" s="580"/>
      <c r="O30" s="534"/>
      <c r="P30" s="534"/>
      <c r="Q30" s="534"/>
      <c r="R30" s="768"/>
      <c r="S30" s="746"/>
      <c r="T30" s="571"/>
      <c r="U30" s="565"/>
      <c r="V30" s="565"/>
      <c r="W30" s="565"/>
      <c r="X30" s="783"/>
      <c r="Y30" s="746"/>
      <c r="Z30" s="571"/>
      <c r="AA30" s="565"/>
      <c r="AB30" s="565"/>
      <c r="AC30" s="565"/>
      <c r="AD30" s="783"/>
      <c r="AE30" s="746"/>
      <c r="AF30" s="532"/>
      <c r="AG30" s="565"/>
      <c r="AH30" s="565"/>
      <c r="AI30" s="565"/>
      <c r="AJ30" s="801"/>
      <c r="AK30" s="746"/>
      <c r="AL30" s="571"/>
      <c r="AM30" s="565"/>
      <c r="AN30" s="565"/>
      <c r="AO30" s="565"/>
      <c r="AP30" s="783"/>
      <c r="AQ30" s="746"/>
      <c r="AR30" s="471"/>
      <c r="AT30" s="471"/>
    </row>
    <row r="31" spans="1:46" ht="27.9" customHeight="1" x14ac:dyDescent="0.2">
      <c r="A31" s="527"/>
      <c r="B31" s="529"/>
      <c r="C31" s="56"/>
      <c r="D31" s="117" t="s">
        <v>264</v>
      </c>
      <c r="E31" s="482" t="s">
        <v>265</v>
      </c>
      <c r="F31" s="482"/>
      <c r="G31" s="483"/>
      <c r="H31" s="581"/>
      <c r="I31" s="562"/>
      <c r="J31" s="562"/>
      <c r="K31" s="562"/>
      <c r="L31" s="769"/>
      <c r="M31" s="772"/>
      <c r="N31" s="581"/>
      <c r="O31" s="562"/>
      <c r="P31" s="562"/>
      <c r="Q31" s="562"/>
      <c r="R31" s="769"/>
      <c r="S31" s="747"/>
      <c r="T31" s="572"/>
      <c r="U31" s="566"/>
      <c r="V31" s="566"/>
      <c r="W31" s="566"/>
      <c r="X31" s="784"/>
      <c r="Y31" s="747"/>
      <c r="Z31" s="572"/>
      <c r="AA31" s="566"/>
      <c r="AB31" s="566"/>
      <c r="AC31" s="566"/>
      <c r="AD31" s="784"/>
      <c r="AE31" s="747"/>
      <c r="AF31" s="563"/>
      <c r="AG31" s="566"/>
      <c r="AH31" s="566"/>
      <c r="AI31" s="566"/>
      <c r="AJ31" s="787"/>
      <c r="AK31" s="747"/>
      <c r="AL31" s="572"/>
      <c r="AM31" s="566"/>
      <c r="AN31" s="566"/>
      <c r="AO31" s="566"/>
      <c r="AP31" s="784"/>
      <c r="AQ31" s="747"/>
      <c r="AR31" s="471"/>
      <c r="AT31" s="471"/>
    </row>
    <row r="32" spans="1:46" ht="21" customHeight="1" x14ac:dyDescent="0.2">
      <c r="A32" s="527"/>
      <c r="B32" s="529"/>
      <c r="C32" s="68" t="s">
        <v>125</v>
      </c>
      <c r="D32" s="486" t="s">
        <v>266</v>
      </c>
      <c r="E32" s="486"/>
      <c r="F32" s="486"/>
      <c r="G32" s="487"/>
      <c r="H32" s="286"/>
      <c r="I32" s="284"/>
      <c r="J32" s="284"/>
      <c r="K32" s="284"/>
      <c r="L32" s="388"/>
      <c r="M32" s="387"/>
      <c r="N32" s="288"/>
      <c r="O32" s="284"/>
      <c r="P32" s="284"/>
      <c r="Q32" s="284"/>
      <c r="R32" s="388"/>
      <c r="S32" s="94"/>
      <c r="T32" s="127" t="s">
        <v>71</v>
      </c>
      <c r="U32" s="55"/>
      <c r="V32" s="55">
        <f>IF(T32="■",1,0)</f>
        <v>0</v>
      </c>
      <c r="W32" s="55" t="s">
        <v>61</v>
      </c>
      <c r="X32" s="96"/>
      <c r="Y32" s="94"/>
      <c r="Z32" s="129" t="s">
        <v>71</v>
      </c>
      <c r="AA32" s="55"/>
      <c r="AB32" s="55">
        <f>IF(Z32="■",1,0)</f>
        <v>0</v>
      </c>
      <c r="AC32" s="55" t="s">
        <v>61</v>
      </c>
      <c r="AD32" s="96"/>
      <c r="AE32" s="94"/>
      <c r="AF32" s="127" t="s">
        <v>71</v>
      </c>
      <c r="AG32" s="55"/>
      <c r="AH32" s="55">
        <f>IF(AF32="■",1,0)</f>
        <v>0</v>
      </c>
      <c r="AI32" s="55" t="s">
        <v>61</v>
      </c>
      <c r="AJ32" s="96"/>
      <c r="AK32" s="94"/>
      <c r="AL32" s="129" t="s">
        <v>71</v>
      </c>
      <c r="AM32" s="55"/>
      <c r="AN32" s="55">
        <f>IF(AL32="■",1,0)</f>
        <v>0</v>
      </c>
      <c r="AO32" s="55" t="s">
        <v>61</v>
      </c>
      <c r="AP32" s="96"/>
      <c r="AQ32" s="94"/>
      <c r="AR32" s="396"/>
      <c r="AT32" s="396"/>
    </row>
    <row r="33" spans="1:46" ht="15" customHeight="1" x14ac:dyDescent="0.2">
      <c r="A33" s="696">
        <v>4</v>
      </c>
      <c r="B33" s="697" t="s">
        <v>267</v>
      </c>
      <c r="C33" s="45" t="s">
        <v>38</v>
      </c>
      <c r="D33" s="478" t="s">
        <v>268</v>
      </c>
      <c r="E33" s="478"/>
      <c r="F33" s="478"/>
      <c r="G33" s="478"/>
      <c r="H33" s="579"/>
      <c r="I33" s="533"/>
      <c r="J33" s="533"/>
      <c r="K33" s="533"/>
      <c r="L33" s="767"/>
      <c r="M33" s="770"/>
      <c r="N33" s="579"/>
      <c r="O33" s="533"/>
      <c r="P33" s="533"/>
      <c r="Q33" s="533"/>
      <c r="R33" s="767"/>
      <c r="S33" s="745"/>
      <c r="T33" s="570" t="s">
        <v>71</v>
      </c>
      <c r="U33" s="564"/>
      <c r="V33" s="564">
        <f>IF(T33="■",1,0)</f>
        <v>0</v>
      </c>
      <c r="W33" s="564" t="s">
        <v>61</v>
      </c>
      <c r="X33" s="782"/>
      <c r="Y33" s="745"/>
      <c r="Z33" s="570" t="s">
        <v>71</v>
      </c>
      <c r="AA33" s="564"/>
      <c r="AB33" s="564">
        <f>IF(Z33="■",1,0)</f>
        <v>0</v>
      </c>
      <c r="AC33" s="564" t="s">
        <v>61</v>
      </c>
      <c r="AD33" s="782"/>
      <c r="AE33" s="745"/>
      <c r="AF33" s="531" t="s">
        <v>71</v>
      </c>
      <c r="AG33" s="564">
        <f>IF(AF33="■",1,0)</f>
        <v>0</v>
      </c>
      <c r="AH33" s="564"/>
      <c r="AI33" s="564" t="s">
        <v>66</v>
      </c>
      <c r="AJ33" s="786" t="s">
        <v>71</v>
      </c>
      <c r="AK33" s="745">
        <f>IF(AJ33="■",1,0)</f>
        <v>0</v>
      </c>
      <c r="AL33" s="570" t="s">
        <v>71</v>
      </c>
      <c r="AM33" s="564"/>
      <c r="AN33" s="564">
        <f>IF(AL33="■",1,0)</f>
        <v>0</v>
      </c>
      <c r="AO33" s="564" t="s">
        <v>61</v>
      </c>
      <c r="AP33" s="782"/>
      <c r="AQ33" s="745"/>
      <c r="AR33" s="471"/>
      <c r="AT33" s="471"/>
    </row>
    <row r="34" spans="1:46" ht="15" customHeight="1" x14ac:dyDescent="0.2">
      <c r="A34" s="474"/>
      <c r="B34" s="477"/>
      <c r="C34" s="72"/>
      <c r="D34" s="52" t="s">
        <v>199</v>
      </c>
      <c r="E34" s="484" t="s">
        <v>269</v>
      </c>
      <c r="F34" s="484"/>
      <c r="G34" s="484"/>
      <c r="H34" s="580"/>
      <c r="I34" s="534"/>
      <c r="J34" s="534"/>
      <c r="K34" s="534"/>
      <c r="L34" s="768"/>
      <c r="M34" s="771"/>
      <c r="N34" s="580"/>
      <c r="O34" s="534"/>
      <c r="P34" s="534"/>
      <c r="Q34" s="534"/>
      <c r="R34" s="768"/>
      <c r="S34" s="746"/>
      <c r="T34" s="571"/>
      <c r="U34" s="565"/>
      <c r="V34" s="565"/>
      <c r="W34" s="565"/>
      <c r="X34" s="783"/>
      <c r="Y34" s="746"/>
      <c r="Z34" s="571"/>
      <c r="AA34" s="565"/>
      <c r="AB34" s="565"/>
      <c r="AC34" s="565"/>
      <c r="AD34" s="783"/>
      <c r="AE34" s="746"/>
      <c r="AF34" s="532"/>
      <c r="AG34" s="565"/>
      <c r="AH34" s="565"/>
      <c r="AI34" s="565"/>
      <c r="AJ34" s="801"/>
      <c r="AK34" s="746"/>
      <c r="AL34" s="571"/>
      <c r="AM34" s="565"/>
      <c r="AN34" s="565"/>
      <c r="AO34" s="565"/>
      <c r="AP34" s="783"/>
      <c r="AQ34" s="746"/>
      <c r="AR34" s="471"/>
      <c r="AT34" s="471"/>
    </row>
    <row r="35" spans="1:46" ht="15" customHeight="1" x14ac:dyDescent="0.2">
      <c r="A35" s="472"/>
      <c r="B35" s="475"/>
      <c r="C35" s="72"/>
      <c r="D35" s="52" t="s">
        <v>201</v>
      </c>
      <c r="E35" s="484" t="s">
        <v>270</v>
      </c>
      <c r="F35" s="484"/>
      <c r="G35" s="484"/>
      <c r="H35" s="580"/>
      <c r="I35" s="534"/>
      <c r="J35" s="534"/>
      <c r="K35" s="534"/>
      <c r="L35" s="768"/>
      <c r="M35" s="771"/>
      <c r="N35" s="580"/>
      <c r="O35" s="534"/>
      <c r="P35" s="534"/>
      <c r="Q35" s="534"/>
      <c r="R35" s="768"/>
      <c r="S35" s="746"/>
      <c r="T35" s="571"/>
      <c r="U35" s="565"/>
      <c r="V35" s="565"/>
      <c r="W35" s="565"/>
      <c r="X35" s="783"/>
      <c r="Y35" s="746"/>
      <c r="Z35" s="571"/>
      <c r="AA35" s="565"/>
      <c r="AB35" s="565"/>
      <c r="AC35" s="565"/>
      <c r="AD35" s="783"/>
      <c r="AE35" s="746"/>
      <c r="AF35" s="532"/>
      <c r="AG35" s="565"/>
      <c r="AH35" s="565"/>
      <c r="AI35" s="565"/>
      <c r="AJ35" s="801"/>
      <c r="AK35" s="746"/>
      <c r="AL35" s="571"/>
      <c r="AM35" s="565"/>
      <c r="AN35" s="565"/>
      <c r="AO35" s="565"/>
      <c r="AP35" s="783"/>
      <c r="AQ35" s="746"/>
      <c r="AR35" s="471"/>
      <c r="AT35" s="471"/>
    </row>
    <row r="36" spans="1:46" ht="27.9" customHeight="1" x14ac:dyDescent="0.2">
      <c r="A36" s="474"/>
      <c r="B36" s="477"/>
      <c r="C36" s="72"/>
      <c r="D36" s="52" t="s">
        <v>253</v>
      </c>
      <c r="E36" s="484" t="s">
        <v>272</v>
      </c>
      <c r="F36" s="484"/>
      <c r="G36" s="484"/>
      <c r="H36" s="580"/>
      <c r="I36" s="534"/>
      <c r="J36" s="534"/>
      <c r="K36" s="534"/>
      <c r="L36" s="768"/>
      <c r="M36" s="771"/>
      <c r="N36" s="580"/>
      <c r="O36" s="534"/>
      <c r="P36" s="534"/>
      <c r="Q36" s="534"/>
      <c r="R36" s="768"/>
      <c r="S36" s="746"/>
      <c r="T36" s="571"/>
      <c r="U36" s="565"/>
      <c r="V36" s="565"/>
      <c r="W36" s="565"/>
      <c r="X36" s="783"/>
      <c r="Y36" s="746"/>
      <c r="Z36" s="571"/>
      <c r="AA36" s="565"/>
      <c r="AB36" s="565"/>
      <c r="AC36" s="565"/>
      <c r="AD36" s="783"/>
      <c r="AE36" s="746"/>
      <c r="AF36" s="532"/>
      <c r="AG36" s="565"/>
      <c r="AH36" s="565"/>
      <c r="AI36" s="565"/>
      <c r="AJ36" s="801"/>
      <c r="AK36" s="746"/>
      <c r="AL36" s="571"/>
      <c r="AM36" s="565"/>
      <c r="AN36" s="565"/>
      <c r="AO36" s="565"/>
      <c r="AP36" s="783"/>
      <c r="AQ36" s="746"/>
      <c r="AR36" s="471"/>
      <c r="AT36" s="471"/>
    </row>
    <row r="37" spans="1:46" ht="41.1" customHeight="1" x14ac:dyDescent="0.2">
      <c r="A37" s="527"/>
      <c r="B37" s="529"/>
      <c r="C37" s="72"/>
      <c r="D37" s="52" t="s">
        <v>204</v>
      </c>
      <c r="E37" s="484" t="s">
        <v>273</v>
      </c>
      <c r="F37" s="484"/>
      <c r="G37" s="484"/>
      <c r="H37" s="580"/>
      <c r="I37" s="534"/>
      <c r="J37" s="534"/>
      <c r="K37" s="534"/>
      <c r="L37" s="768"/>
      <c r="M37" s="771"/>
      <c r="N37" s="580"/>
      <c r="O37" s="534"/>
      <c r="P37" s="534"/>
      <c r="Q37" s="534"/>
      <c r="R37" s="768"/>
      <c r="S37" s="746"/>
      <c r="T37" s="571"/>
      <c r="U37" s="565"/>
      <c r="V37" s="565"/>
      <c r="W37" s="565"/>
      <c r="X37" s="783"/>
      <c r="Y37" s="746"/>
      <c r="Z37" s="571"/>
      <c r="AA37" s="565"/>
      <c r="AB37" s="565"/>
      <c r="AC37" s="565"/>
      <c r="AD37" s="783"/>
      <c r="AE37" s="746"/>
      <c r="AF37" s="532"/>
      <c r="AG37" s="565"/>
      <c r="AH37" s="565"/>
      <c r="AI37" s="565"/>
      <c r="AJ37" s="801"/>
      <c r="AK37" s="746"/>
      <c r="AL37" s="571"/>
      <c r="AM37" s="565"/>
      <c r="AN37" s="565"/>
      <c r="AO37" s="565"/>
      <c r="AP37" s="783"/>
      <c r="AQ37" s="746"/>
      <c r="AR37" s="471"/>
      <c r="AT37" s="471"/>
    </row>
    <row r="38" spans="1:46" ht="27.9" customHeight="1" x14ac:dyDescent="0.2">
      <c r="A38" s="527"/>
      <c r="B38" s="529"/>
      <c r="C38" s="72"/>
      <c r="D38" s="52" t="s">
        <v>445</v>
      </c>
      <c r="E38" s="484" t="s">
        <v>274</v>
      </c>
      <c r="F38" s="484"/>
      <c r="G38" s="485"/>
      <c r="H38" s="580"/>
      <c r="I38" s="534"/>
      <c r="J38" s="534"/>
      <c r="K38" s="534"/>
      <c r="L38" s="768"/>
      <c r="M38" s="771"/>
      <c r="N38" s="580"/>
      <c r="O38" s="534"/>
      <c r="P38" s="534"/>
      <c r="Q38" s="534"/>
      <c r="R38" s="768"/>
      <c r="S38" s="746"/>
      <c r="T38" s="571"/>
      <c r="U38" s="565"/>
      <c r="V38" s="565"/>
      <c r="W38" s="565"/>
      <c r="X38" s="783"/>
      <c r="Y38" s="746"/>
      <c r="Z38" s="571"/>
      <c r="AA38" s="565"/>
      <c r="AB38" s="565"/>
      <c r="AC38" s="565"/>
      <c r="AD38" s="783"/>
      <c r="AE38" s="746"/>
      <c r="AF38" s="532"/>
      <c r="AG38" s="565"/>
      <c r="AH38" s="565"/>
      <c r="AI38" s="565"/>
      <c r="AJ38" s="801"/>
      <c r="AK38" s="746"/>
      <c r="AL38" s="571"/>
      <c r="AM38" s="565"/>
      <c r="AN38" s="565"/>
      <c r="AO38" s="565"/>
      <c r="AP38" s="783"/>
      <c r="AQ38" s="746"/>
      <c r="AR38" s="471"/>
      <c r="AT38" s="471"/>
    </row>
    <row r="39" spans="1:46" ht="15" customHeight="1" x14ac:dyDescent="0.2">
      <c r="A39" s="527"/>
      <c r="B39" s="529"/>
      <c r="C39" s="56"/>
      <c r="D39" s="117" t="s">
        <v>397</v>
      </c>
      <c r="E39" s="484" t="s">
        <v>271</v>
      </c>
      <c r="F39" s="484"/>
      <c r="G39" s="484"/>
      <c r="H39" s="581"/>
      <c r="I39" s="562"/>
      <c r="J39" s="562"/>
      <c r="K39" s="562"/>
      <c r="L39" s="769"/>
      <c r="M39" s="772"/>
      <c r="N39" s="581"/>
      <c r="O39" s="562"/>
      <c r="P39" s="562"/>
      <c r="Q39" s="562"/>
      <c r="R39" s="769"/>
      <c r="S39" s="747"/>
      <c r="T39" s="572"/>
      <c r="U39" s="566"/>
      <c r="V39" s="566"/>
      <c r="W39" s="566"/>
      <c r="X39" s="784"/>
      <c r="Y39" s="747"/>
      <c r="Z39" s="572"/>
      <c r="AA39" s="566"/>
      <c r="AB39" s="566"/>
      <c r="AC39" s="566"/>
      <c r="AD39" s="784"/>
      <c r="AE39" s="747"/>
      <c r="AF39" s="563"/>
      <c r="AG39" s="566"/>
      <c r="AH39" s="566"/>
      <c r="AI39" s="566"/>
      <c r="AJ39" s="787"/>
      <c r="AK39" s="747"/>
      <c r="AL39" s="572"/>
      <c r="AM39" s="566"/>
      <c r="AN39" s="566"/>
      <c r="AO39" s="566"/>
      <c r="AP39" s="784"/>
      <c r="AQ39" s="747"/>
      <c r="AR39" s="471"/>
      <c r="AT39" s="471"/>
    </row>
    <row r="40" spans="1:46" ht="21" customHeight="1" x14ac:dyDescent="0.2">
      <c r="A40" s="527"/>
      <c r="B40" s="529"/>
      <c r="C40" s="68" t="s">
        <v>125</v>
      </c>
      <c r="D40" s="486" t="s">
        <v>275</v>
      </c>
      <c r="E40" s="486"/>
      <c r="F40" s="486"/>
      <c r="G40" s="487"/>
      <c r="H40" s="286"/>
      <c r="I40" s="284"/>
      <c r="J40" s="284"/>
      <c r="K40" s="284"/>
      <c r="L40" s="388"/>
      <c r="M40" s="387"/>
      <c r="N40" s="288"/>
      <c r="O40" s="284"/>
      <c r="P40" s="284"/>
      <c r="Q40" s="284"/>
      <c r="R40" s="388"/>
      <c r="S40" s="94"/>
      <c r="T40" s="127" t="s">
        <v>71</v>
      </c>
      <c r="U40" s="55"/>
      <c r="V40" s="55">
        <f>IF(T40="■",1,0)</f>
        <v>0</v>
      </c>
      <c r="W40" s="55" t="s">
        <v>61</v>
      </c>
      <c r="X40" s="96"/>
      <c r="Y40" s="94"/>
      <c r="Z40" s="129" t="s">
        <v>71</v>
      </c>
      <c r="AA40" s="55"/>
      <c r="AB40" s="55">
        <f>IF(Z40="■",1,0)</f>
        <v>0</v>
      </c>
      <c r="AC40" s="55" t="s">
        <v>61</v>
      </c>
      <c r="AD40" s="96"/>
      <c r="AE40" s="94"/>
      <c r="AF40" s="127" t="s">
        <v>71</v>
      </c>
      <c r="AG40" s="55"/>
      <c r="AH40" s="55">
        <f>IF(AF40="■",1,0)</f>
        <v>0</v>
      </c>
      <c r="AI40" s="55" t="s">
        <v>61</v>
      </c>
      <c r="AJ40" s="96"/>
      <c r="AK40" s="94"/>
      <c r="AL40" s="129" t="s">
        <v>71</v>
      </c>
      <c r="AM40" s="55"/>
      <c r="AN40" s="55">
        <f>IF(AL40="■",1,0)</f>
        <v>0</v>
      </c>
      <c r="AO40" s="55" t="s">
        <v>61</v>
      </c>
      <c r="AP40" s="96"/>
      <c r="AQ40" s="94"/>
      <c r="AR40" s="396"/>
      <c r="AT40" s="396"/>
    </row>
    <row r="41" spans="1:46" s="158" customFormat="1" ht="21" customHeight="1" x14ac:dyDescent="0.2">
      <c r="A41" s="527"/>
      <c r="B41" s="529"/>
      <c r="C41" s="175" t="s">
        <v>129</v>
      </c>
      <c r="D41" s="555" t="s">
        <v>391</v>
      </c>
      <c r="E41" s="555"/>
      <c r="F41" s="555"/>
      <c r="G41" s="544"/>
      <c r="H41" s="307"/>
      <c r="I41" s="308"/>
      <c r="J41" s="308"/>
      <c r="K41" s="308"/>
      <c r="L41" s="391"/>
      <c r="M41" s="353"/>
      <c r="N41" s="310"/>
      <c r="O41" s="308"/>
      <c r="P41" s="308"/>
      <c r="Q41" s="308"/>
      <c r="R41" s="391"/>
      <c r="S41" s="198"/>
      <c r="T41" s="192" t="s">
        <v>71</v>
      </c>
      <c r="U41" s="164"/>
      <c r="V41" s="164">
        <f>IF(T41="■",1,0)</f>
        <v>0</v>
      </c>
      <c r="W41" s="164" t="s">
        <v>61</v>
      </c>
      <c r="X41" s="217"/>
      <c r="Y41" s="198"/>
      <c r="Z41" s="194" t="s">
        <v>71</v>
      </c>
      <c r="AA41" s="164"/>
      <c r="AB41" s="164">
        <f>IF(Z41="■",1,0)</f>
        <v>0</v>
      </c>
      <c r="AC41" s="164" t="s">
        <v>61</v>
      </c>
      <c r="AD41" s="217"/>
      <c r="AE41" s="198"/>
      <c r="AF41" s="192" t="s">
        <v>71</v>
      </c>
      <c r="AG41" s="164"/>
      <c r="AH41" s="164">
        <f>IF(AF41="■",1,0)</f>
        <v>0</v>
      </c>
      <c r="AI41" s="164" t="s">
        <v>61</v>
      </c>
      <c r="AJ41" s="217"/>
      <c r="AK41" s="198"/>
      <c r="AL41" s="194" t="s">
        <v>71</v>
      </c>
      <c r="AM41" s="164"/>
      <c r="AN41" s="164">
        <f>IF(AL41="■",1,0)</f>
        <v>0</v>
      </c>
      <c r="AO41" s="164" t="s">
        <v>61</v>
      </c>
      <c r="AP41" s="217"/>
      <c r="AQ41" s="198"/>
      <c r="AR41" s="397"/>
      <c r="AT41" s="397"/>
    </row>
    <row r="42" spans="1:46" ht="40.950000000000003" customHeight="1" x14ac:dyDescent="0.2">
      <c r="A42" s="112">
        <v>5</v>
      </c>
      <c r="B42" s="114" t="s">
        <v>276</v>
      </c>
      <c r="C42" s="68"/>
      <c r="D42" s="486" t="s">
        <v>277</v>
      </c>
      <c r="E42" s="486"/>
      <c r="F42" s="486"/>
      <c r="G42" s="487"/>
      <c r="H42" s="127" t="s">
        <v>71</v>
      </c>
      <c r="I42" s="55">
        <f>IF(H42="■",1,0)</f>
        <v>0</v>
      </c>
      <c r="J42" s="55"/>
      <c r="K42" s="55" t="s">
        <v>66</v>
      </c>
      <c r="L42" s="136" t="s">
        <v>71</v>
      </c>
      <c r="M42" s="94">
        <f>IF(L42="■",1,0)</f>
        <v>0</v>
      </c>
      <c r="N42" s="129" t="s">
        <v>71</v>
      </c>
      <c r="O42" s="55">
        <f>IF(N42="■",1,0)</f>
        <v>0</v>
      </c>
      <c r="P42" s="55"/>
      <c r="Q42" s="55" t="s">
        <v>66</v>
      </c>
      <c r="R42" s="136" t="s">
        <v>71</v>
      </c>
      <c r="S42" s="94">
        <f>IF(R42="■",1,0)</f>
        <v>0</v>
      </c>
      <c r="T42" s="127" t="s">
        <v>71</v>
      </c>
      <c r="U42" s="55">
        <f>IF(T42="■",1,0)</f>
        <v>0</v>
      </c>
      <c r="V42" s="55"/>
      <c r="W42" s="55" t="s">
        <v>66</v>
      </c>
      <c r="X42" s="136" t="s">
        <v>71</v>
      </c>
      <c r="Y42" s="94">
        <f>IF(X42="■",1,0)</f>
        <v>0</v>
      </c>
      <c r="Z42" s="129" t="s">
        <v>71</v>
      </c>
      <c r="AA42" s="55">
        <f>IF(Z42="■",1,0)</f>
        <v>0</v>
      </c>
      <c r="AB42" s="55"/>
      <c r="AC42" s="55" t="s">
        <v>66</v>
      </c>
      <c r="AD42" s="136" t="s">
        <v>71</v>
      </c>
      <c r="AE42" s="94">
        <f>IF(AD42="■",1,0)</f>
        <v>0</v>
      </c>
      <c r="AF42" s="127" t="s">
        <v>71</v>
      </c>
      <c r="AG42" s="55">
        <f>IF(AF42="■",1,0)</f>
        <v>0</v>
      </c>
      <c r="AH42" s="55"/>
      <c r="AI42" s="55" t="s">
        <v>66</v>
      </c>
      <c r="AJ42" s="136" t="s">
        <v>71</v>
      </c>
      <c r="AK42" s="94">
        <f>IF(AJ42="■",1,0)</f>
        <v>0</v>
      </c>
      <c r="AL42" s="129" t="s">
        <v>71</v>
      </c>
      <c r="AM42" s="55">
        <f>IF(AL42="■",1,0)</f>
        <v>0</v>
      </c>
      <c r="AN42" s="55"/>
      <c r="AO42" s="55" t="s">
        <v>66</v>
      </c>
      <c r="AP42" s="136" t="s">
        <v>71</v>
      </c>
      <c r="AQ42" s="94">
        <f>IF(AP42="■",1,0)</f>
        <v>0</v>
      </c>
      <c r="AR42" s="396"/>
      <c r="AT42" s="396"/>
    </row>
    <row r="43" spans="1:46" ht="27.9" customHeight="1" x14ac:dyDescent="0.2">
      <c r="A43" s="527">
        <v>6</v>
      </c>
      <c r="B43" s="529" t="s">
        <v>278</v>
      </c>
      <c r="C43" s="45"/>
      <c r="D43" s="478" t="s">
        <v>279</v>
      </c>
      <c r="E43" s="478"/>
      <c r="F43" s="478"/>
      <c r="G43" s="479"/>
      <c r="H43" s="531" t="s">
        <v>71</v>
      </c>
      <c r="I43" s="564">
        <f>IF(H43="■",1,0)</f>
        <v>0</v>
      </c>
      <c r="J43" s="564"/>
      <c r="K43" s="564" t="s">
        <v>66</v>
      </c>
      <c r="L43" s="786" t="s">
        <v>71</v>
      </c>
      <c r="M43" s="745">
        <f>IF(L43="■",1,0)</f>
        <v>0</v>
      </c>
      <c r="N43" s="570" t="s">
        <v>71</v>
      </c>
      <c r="O43" s="564">
        <f>IF(N43="■",1,0)</f>
        <v>0</v>
      </c>
      <c r="P43" s="564"/>
      <c r="Q43" s="564" t="s">
        <v>66</v>
      </c>
      <c r="R43" s="786" t="s">
        <v>71</v>
      </c>
      <c r="S43" s="745">
        <f>IF(R43="■",1,0)</f>
        <v>0</v>
      </c>
      <c r="T43" s="531" t="s">
        <v>71</v>
      </c>
      <c r="U43" s="564">
        <f>IF(T43="■",1,0)</f>
        <v>0</v>
      </c>
      <c r="V43" s="564"/>
      <c r="W43" s="564" t="s">
        <v>66</v>
      </c>
      <c r="X43" s="786" t="s">
        <v>71</v>
      </c>
      <c r="Y43" s="745">
        <f>IF(X43="■",1,0)</f>
        <v>0</v>
      </c>
      <c r="Z43" s="570" t="s">
        <v>71</v>
      </c>
      <c r="AA43" s="564">
        <f>IF(Z43="■",1,0)</f>
        <v>0</v>
      </c>
      <c r="AB43" s="564"/>
      <c r="AC43" s="564" t="s">
        <v>66</v>
      </c>
      <c r="AD43" s="786" t="s">
        <v>71</v>
      </c>
      <c r="AE43" s="745">
        <f>IF(AD43="■",1,0)</f>
        <v>0</v>
      </c>
      <c r="AF43" s="531" t="s">
        <v>71</v>
      </c>
      <c r="AG43" s="564">
        <f>IF(AF43="■",1,0)</f>
        <v>0</v>
      </c>
      <c r="AH43" s="564"/>
      <c r="AI43" s="564" t="s">
        <v>66</v>
      </c>
      <c r="AJ43" s="786" t="s">
        <v>71</v>
      </c>
      <c r="AK43" s="745">
        <f>IF(AJ43="■",1,0)</f>
        <v>0</v>
      </c>
      <c r="AL43" s="570" t="s">
        <v>71</v>
      </c>
      <c r="AM43" s="564">
        <f>IF(AL43="■",1,0)</f>
        <v>0</v>
      </c>
      <c r="AN43" s="564"/>
      <c r="AO43" s="564" t="s">
        <v>66</v>
      </c>
      <c r="AP43" s="786" t="s">
        <v>71</v>
      </c>
      <c r="AQ43" s="745">
        <f>IF(AP43="■",1,0)</f>
        <v>0</v>
      </c>
      <c r="AR43" s="471"/>
      <c r="AT43" s="471"/>
    </row>
    <row r="44" spans="1:46" s="158" customFormat="1" ht="27.9" customHeight="1" x14ac:dyDescent="0.2">
      <c r="A44" s="527"/>
      <c r="B44" s="529"/>
      <c r="C44" s="156"/>
      <c r="D44" s="554" t="s">
        <v>422</v>
      </c>
      <c r="E44" s="554"/>
      <c r="F44" s="554"/>
      <c r="G44" s="785"/>
      <c r="H44" s="563"/>
      <c r="I44" s="566"/>
      <c r="J44" s="566"/>
      <c r="K44" s="566"/>
      <c r="L44" s="787"/>
      <c r="M44" s="747"/>
      <c r="N44" s="572"/>
      <c r="O44" s="566"/>
      <c r="P44" s="566"/>
      <c r="Q44" s="566"/>
      <c r="R44" s="787"/>
      <c r="S44" s="747"/>
      <c r="T44" s="563"/>
      <c r="U44" s="566"/>
      <c r="V44" s="566"/>
      <c r="W44" s="566"/>
      <c r="X44" s="787"/>
      <c r="Y44" s="747"/>
      <c r="Z44" s="572"/>
      <c r="AA44" s="566"/>
      <c r="AB44" s="566"/>
      <c r="AC44" s="566"/>
      <c r="AD44" s="787"/>
      <c r="AE44" s="747"/>
      <c r="AF44" s="563"/>
      <c r="AG44" s="566"/>
      <c r="AH44" s="566"/>
      <c r="AI44" s="566"/>
      <c r="AJ44" s="787"/>
      <c r="AK44" s="747"/>
      <c r="AL44" s="572"/>
      <c r="AM44" s="566"/>
      <c r="AN44" s="566"/>
      <c r="AO44" s="566"/>
      <c r="AP44" s="787"/>
      <c r="AQ44" s="747"/>
      <c r="AR44" s="471"/>
      <c r="AT44" s="471"/>
    </row>
    <row r="45" spans="1:46" ht="64.2" customHeight="1" x14ac:dyDescent="0.2">
      <c r="A45" s="112">
        <v>7</v>
      </c>
      <c r="B45" s="114" t="s">
        <v>280</v>
      </c>
      <c r="C45" s="68"/>
      <c r="D45" s="486" t="s">
        <v>476</v>
      </c>
      <c r="E45" s="486"/>
      <c r="F45" s="486"/>
      <c r="G45" s="487"/>
      <c r="H45" s="288"/>
      <c r="I45" s="289"/>
      <c r="J45" s="284"/>
      <c r="K45" s="284"/>
      <c r="L45" s="386"/>
      <c r="M45" s="387"/>
      <c r="N45" s="288"/>
      <c r="O45" s="289"/>
      <c r="P45" s="284"/>
      <c r="Q45" s="284"/>
      <c r="R45" s="386"/>
      <c r="S45" s="94"/>
      <c r="T45" s="129" t="s">
        <v>71</v>
      </c>
      <c r="U45" s="81"/>
      <c r="V45" s="55">
        <f>IF(T45="■",1,0)</f>
        <v>0</v>
      </c>
      <c r="W45" s="55" t="s">
        <v>61</v>
      </c>
      <c r="X45" s="97"/>
      <c r="Y45" s="94"/>
      <c r="Z45" s="129" t="s">
        <v>71</v>
      </c>
      <c r="AA45" s="81"/>
      <c r="AB45" s="55">
        <f>IF(Z45="■",1,0)</f>
        <v>0</v>
      </c>
      <c r="AC45" s="55" t="s">
        <v>61</v>
      </c>
      <c r="AD45" s="97"/>
      <c r="AE45" s="94"/>
      <c r="AF45" s="127" t="s">
        <v>71</v>
      </c>
      <c r="AG45" s="55">
        <f>IF(AF45="■",1,0)</f>
        <v>0</v>
      </c>
      <c r="AH45" s="55"/>
      <c r="AI45" s="55" t="s">
        <v>66</v>
      </c>
      <c r="AJ45" s="136" t="s">
        <v>71</v>
      </c>
      <c r="AK45" s="94">
        <f>IF(AJ45="■",1,0)</f>
        <v>0</v>
      </c>
      <c r="AL45" s="129" t="s">
        <v>71</v>
      </c>
      <c r="AM45" s="81"/>
      <c r="AN45" s="55">
        <f>IF(AL45="■",1,0)</f>
        <v>0</v>
      </c>
      <c r="AO45" s="55" t="s">
        <v>61</v>
      </c>
      <c r="AP45" s="97"/>
      <c r="AQ45" s="94"/>
      <c r="AR45" s="396"/>
      <c r="AT45" s="396"/>
    </row>
    <row r="46" spans="1:46" s="158" customFormat="1" ht="40.5" customHeight="1" x14ac:dyDescent="0.2">
      <c r="A46" s="629">
        <v>8</v>
      </c>
      <c r="B46" s="750" t="s">
        <v>376</v>
      </c>
      <c r="C46" s="797"/>
      <c r="D46" s="621" t="s">
        <v>378</v>
      </c>
      <c r="E46" s="621"/>
      <c r="F46" s="621"/>
      <c r="G46" s="800"/>
      <c r="H46" s="619"/>
      <c r="I46" s="625"/>
      <c r="J46" s="625"/>
      <c r="K46" s="671"/>
      <c r="L46" s="779"/>
      <c r="M46" s="776"/>
      <c r="N46" s="677"/>
      <c r="O46" s="773"/>
      <c r="P46" s="625"/>
      <c r="Q46" s="671"/>
      <c r="R46" s="779"/>
      <c r="S46" s="791"/>
      <c r="T46" s="635" t="s">
        <v>71</v>
      </c>
      <c r="U46" s="633"/>
      <c r="V46" s="633">
        <f>IF(T46="■",1,0)</f>
        <v>0</v>
      </c>
      <c r="W46" s="667" t="s">
        <v>61</v>
      </c>
      <c r="X46" s="788"/>
      <c r="Y46" s="791"/>
      <c r="Z46" s="679" t="s">
        <v>71</v>
      </c>
      <c r="AA46" s="794"/>
      <c r="AB46" s="633">
        <f>IF(Z46="■",1,0)</f>
        <v>0</v>
      </c>
      <c r="AC46" s="667" t="s">
        <v>61</v>
      </c>
      <c r="AD46" s="788"/>
      <c r="AE46" s="791"/>
      <c r="AF46" s="635" t="s">
        <v>71</v>
      </c>
      <c r="AG46" s="633"/>
      <c r="AH46" s="633">
        <f>IF(AF46="■",1,0)</f>
        <v>0</v>
      </c>
      <c r="AI46" s="667" t="s">
        <v>61</v>
      </c>
      <c r="AJ46" s="788"/>
      <c r="AK46" s="791"/>
      <c r="AL46" s="679" t="s">
        <v>71</v>
      </c>
      <c r="AM46" s="794"/>
      <c r="AN46" s="633">
        <f>IF(AL46="■",1,0)</f>
        <v>0</v>
      </c>
      <c r="AO46" s="667" t="s">
        <v>61</v>
      </c>
      <c r="AP46" s="788"/>
      <c r="AQ46" s="791"/>
      <c r="AR46" s="617"/>
      <c r="AT46" s="617"/>
    </row>
    <row r="47" spans="1:46" s="158" customFormat="1" ht="18" customHeight="1" x14ac:dyDescent="0.2">
      <c r="A47" s="649"/>
      <c r="B47" s="751"/>
      <c r="C47" s="798"/>
      <c r="D47" s="171" t="s">
        <v>199</v>
      </c>
      <c r="E47" s="480" t="s">
        <v>377</v>
      </c>
      <c r="F47" s="480"/>
      <c r="G47" s="481"/>
      <c r="H47" s="705"/>
      <c r="I47" s="691"/>
      <c r="J47" s="691"/>
      <c r="K47" s="693"/>
      <c r="L47" s="780"/>
      <c r="M47" s="777"/>
      <c r="N47" s="707"/>
      <c r="O47" s="774"/>
      <c r="P47" s="691"/>
      <c r="Q47" s="693"/>
      <c r="R47" s="780"/>
      <c r="S47" s="792"/>
      <c r="T47" s="712"/>
      <c r="U47" s="713"/>
      <c r="V47" s="713"/>
      <c r="W47" s="720"/>
      <c r="X47" s="789"/>
      <c r="Y47" s="792"/>
      <c r="Z47" s="721"/>
      <c r="AA47" s="795"/>
      <c r="AB47" s="713"/>
      <c r="AC47" s="720"/>
      <c r="AD47" s="789"/>
      <c r="AE47" s="792"/>
      <c r="AF47" s="712"/>
      <c r="AG47" s="713"/>
      <c r="AH47" s="713"/>
      <c r="AI47" s="720"/>
      <c r="AJ47" s="789"/>
      <c r="AK47" s="792"/>
      <c r="AL47" s="721"/>
      <c r="AM47" s="795"/>
      <c r="AN47" s="713"/>
      <c r="AO47" s="720"/>
      <c r="AP47" s="789"/>
      <c r="AQ47" s="792"/>
      <c r="AR47" s="617"/>
      <c r="AT47" s="617"/>
    </row>
    <row r="48" spans="1:46" s="158" customFormat="1" ht="28.95" customHeight="1" x14ac:dyDescent="0.2">
      <c r="A48" s="649"/>
      <c r="B48" s="751"/>
      <c r="C48" s="798"/>
      <c r="D48" s="171" t="s">
        <v>83</v>
      </c>
      <c r="E48" s="480" t="s">
        <v>446</v>
      </c>
      <c r="F48" s="480"/>
      <c r="G48" s="481"/>
      <c r="H48" s="705"/>
      <c r="I48" s="691"/>
      <c r="J48" s="691"/>
      <c r="K48" s="693"/>
      <c r="L48" s="780"/>
      <c r="M48" s="777"/>
      <c r="N48" s="707"/>
      <c r="O48" s="774"/>
      <c r="P48" s="691"/>
      <c r="Q48" s="693"/>
      <c r="R48" s="780"/>
      <c r="S48" s="792"/>
      <c r="T48" s="712"/>
      <c r="U48" s="713"/>
      <c r="V48" s="713"/>
      <c r="W48" s="720"/>
      <c r="X48" s="789"/>
      <c r="Y48" s="792"/>
      <c r="Z48" s="721"/>
      <c r="AA48" s="795"/>
      <c r="AB48" s="713"/>
      <c r="AC48" s="720"/>
      <c r="AD48" s="789"/>
      <c r="AE48" s="792"/>
      <c r="AF48" s="712"/>
      <c r="AG48" s="713"/>
      <c r="AH48" s="713"/>
      <c r="AI48" s="720"/>
      <c r="AJ48" s="789"/>
      <c r="AK48" s="792"/>
      <c r="AL48" s="721"/>
      <c r="AM48" s="795"/>
      <c r="AN48" s="713"/>
      <c r="AO48" s="720"/>
      <c r="AP48" s="789"/>
      <c r="AQ48" s="792"/>
      <c r="AR48" s="617"/>
      <c r="AT48" s="617"/>
    </row>
    <row r="49" spans="1:48" s="158" customFormat="1" ht="18" customHeight="1" x14ac:dyDescent="0.2">
      <c r="A49" s="630"/>
      <c r="B49" s="752"/>
      <c r="C49" s="799"/>
      <c r="D49" s="172" t="s">
        <v>253</v>
      </c>
      <c r="E49" s="554" t="s">
        <v>405</v>
      </c>
      <c r="F49" s="554"/>
      <c r="G49" s="785"/>
      <c r="H49" s="620"/>
      <c r="I49" s="626"/>
      <c r="J49" s="626"/>
      <c r="K49" s="672"/>
      <c r="L49" s="781"/>
      <c r="M49" s="778"/>
      <c r="N49" s="678"/>
      <c r="O49" s="775"/>
      <c r="P49" s="626"/>
      <c r="Q49" s="672"/>
      <c r="R49" s="781"/>
      <c r="S49" s="793"/>
      <c r="T49" s="636"/>
      <c r="U49" s="634"/>
      <c r="V49" s="634"/>
      <c r="W49" s="668"/>
      <c r="X49" s="790"/>
      <c r="Y49" s="793"/>
      <c r="Z49" s="680"/>
      <c r="AA49" s="796"/>
      <c r="AB49" s="634"/>
      <c r="AC49" s="668"/>
      <c r="AD49" s="790"/>
      <c r="AE49" s="793"/>
      <c r="AF49" s="636"/>
      <c r="AG49" s="634"/>
      <c r="AH49" s="634"/>
      <c r="AI49" s="668"/>
      <c r="AJ49" s="790"/>
      <c r="AK49" s="793"/>
      <c r="AL49" s="680"/>
      <c r="AM49" s="796"/>
      <c r="AN49" s="634"/>
      <c r="AO49" s="668"/>
      <c r="AP49" s="790"/>
      <c r="AQ49" s="793"/>
      <c r="AR49" s="617"/>
      <c r="AT49" s="617"/>
    </row>
    <row r="50" spans="1:48" s="46" customFormat="1" ht="32.25" customHeight="1" x14ac:dyDescent="0.2">
      <c r="A50" s="52"/>
      <c r="B50" s="51"/>
      <c r="D50" s="52"/>
      <c r="E50" s="51"/>
      <c r="F50" s="51"/>
      <c r="G50" s="729" t="s">
        <v>7</v>
      </c>
      <c r="H50" s="54" t="s">
        <v>66</v>
      </c>
      <c r="I50" s="55"/>
      <c r="J50" s="55"/>
      <c r="K50" s="607">
        <f>SUM(I5:I46)</f>
        <v>0</v>
      </c>
      <c r="L50" s="730"/>
      <c r="M50" s="83"/>
      <c r="N50" s="54" t="s">
        <v>66</v>
      </c>
      <c r="O50" s="55"/>
      <c r="P50" s="55"/>
      <c r="Q50" s="609">
        <f>SUM(O5:O49)</f>
        <v>0</v>
      </c>
      <c r="R50" s="610"/>
      <c r="S50" s="83"/>
      <c r="T50" s="54" t="s">
        <v>66</v>
      </c>
      <c r="U50" s="55"/>
      <c r="V50" s="55"/>
      <c r="W50" s="607">
        <f>SUM(U5:U46)</f>
        <v>0</v>
      </c>
      <c r="X50" s="730"/>
      <c r="Y50" s="83"/>
      <c r="Z50" s="54" t="s">
        <v>66</v>
      </c>
      <c r="AA50" s="55"/>
      <c r="AB50" s="55"/>
      <c r="AC50" s="609">
        <f>SUM(AA5:AA49)</f>
        <v>0</v>
      </c>
      <c r="AD50" s="610"/>
      <c r="AE50" s="83"/>
      <c r="AF50" s="54" t="s">
        <v>66</v>
      </c>
      <c r="AG50" s="55"/>
      <c r="AH50" s="55"/>
      <c r="AI50" s="607">
        <f>SUM(AG5:AG46)</f>
        <v>0</v>
      </c>
      <c r="AJ50" s="730"/>
      <c r="AK50" s="83"/>
      <c r="AL50" s="54" t="s">
        <v>66</v>
      </c>
      <c r="AM50" s="55"/>
      <c r="AN50" s="55"/>
      <c r="AO50" s="609">
        <f>SUM(AM5:AM49)</f>
        <v>0</v>
      </c>
      <c r="AP50" s="610"/>
      <c r="AQ50" s="83"/>
      <c r="AR50" s="51"/>
      <c r="AS50"/>
      <c r="AT50"/>
      <c r="AU50"/>
      <c r="AV50"/>
    </row>
    <row r="51" spans="1:48" s="46" customFormat="1" ht="32.25" customHeight="1" x14ac:dyDescent="0.2">
      <c r="A51" s="52"/>
      <c r="B51" s="51"/>
      <c r="D51" s="52"/>
      <c r="E51" s="51"/>
      <c r="F51" s="51"/>
      <c r="G51" s="508"/>
      <c r="H51" s="283" t="s">
        <v>61</v>
      </c>
      <c r="I51" s="284"/>
      <c r="J51" s="284"/>
      <c r="K51" s="596">
        <f>SUM(J5:J46)</f>
        <v>0</v>
      </c>
      <c r="L51" s="739"/>
      <c r="M51" s="349"/>
      <c r="N51" s="283" t="s">
        <v>61</v>
      </c>
      <c r="O51" s="284"/>
      <c r="P51" s="284"/>
      <c r="Q51" s="605">
        <f>SUM(P5:P46)</f>
        <v>0</v>
      </c>
      <c r="R51" s="606"/>
      <c r="S51" s="83"/>
      <c r="T51" s="54" t="s">
        <v>61</v>
      </c>
      <c r="U51" s="55"/>
      <c r="V51" s="55"/>
      <c r="W51" s="607">
        <f>SUM(V5:V46)</f>
        <v>0</v>
      </c>
      <c r="X51" s="730"/>
      <c r="Y51" s="246"/>
      <c r="Z51" s="54" t="s">
        <v>61</v>
      </c>
      <c r="AA51" s="55"/>
      <c r="AB51" s="55"/>
      <c r="AC51" s="609">
        <f>SUM(AB5:AB46)</f>
        <v>0</v>
      </c>
      <c r="AD51" s="610"/>
      <c r="AE51" s="83"/>
      <c r="AF51" s="54" t="s">
        <v>61</v>
      </c>
      <c r="AG51" s="55"/>
      <c r="AH51" s="55"/>
      <c r="AI51" s="607">
        <f>SUM(AH5:AH46)</f>
        <v>0</v>
      </c>
      <c r="AJ51" s="730"/>
      <c r="AK51" s="246"/>
      <c r="AL51" s="54" t="s">
        <v>61</v>
      </c>
      <c r="AM51" s="55"/>
      <c r="AN51" s="55"/>
      <c r="AO51" s="609">
        <f>SUM(AN5:AN46)</f>
        <v>0</v>
      </c>
      <c r="AP51" s="610"/>
      <c r="AQ51" s="83"/>
      <c r="AR51" s="51"/>
      <c r="AS51"/>
      <c r="AT51"/>
      <c r="AU51"/>
      <c r="AV51"/>
    </row>
    <row r="52" spans="1:48" ht="14.4" hidden="1" x14ac:dyDescent="0.2">
      <c r="H52" s="595" t="s">
        <v>118</v>
      </c>
      <c r="I52" s="595"/>
      <c r="J52" s="595"/>
      <c r="K52" s="595"/>
      <c r="L52" s="63">
        <f>SUM(M5:M49)</f>
        <v>0</v>
      </c>
      <c r="M52" s="63"/>
      <c r="N52" s="52"/>
      <c r="O52" s="52"/>
      <c r="P52" s="52"/>
      <c r="Q52" s="63"/>
      <c r="R52" s="63">
        <f>SUM(S5:S49)</f>
        <v>0</v>
      </c>
      <c r="T52" s="595" t="s">
        <v>118</v>
      </c>
      <c r="U52" s="595"/>
      <c r="V52" s="595"/>
      <c r="W52" s="595"/>
      <c r="X52" s="63">
        <f>SUM(Y5:Y49)</f>
        <v>0</v>
      </c>
      <c r="Y52" s="63"/>
      <c r="Z52" s="52"/>
      <c r="AA52" s="52"/>
      <c r="AB52" s="52"/>
      <c r="AC52" s="63"/>
      <c r="AD52" s="63">
        <f>SUM(AE5:AE49)</f>
        <v>0</v>
      </c>
      <c r="AF52" s="595" t="s">
        <v>118</v>
      </c>
      <c r="AG52" s="595"/>
      <c r="AH52" s="595"/>
      <c r="AI52" s="595"/>
      <c r="AJ52" s="63">
        <f>SUM(AK5:AK49)</f>
        <v>0</v>
      </c>
      <c r="AK52" s="63"/>
      <c r="AL52" s="52"/>
      <c r="AM52" s="52"/>
      <c r="AN52" s="52"/>
      <c r="AO52" s="63"/>
      <c r="AP52" s="63">
        <f>SUM(AQ5:AQ49)</f>
        <v>0</v>
      </c>
    </row>
    <row r="53" spans="1:48" ht="15" customHeight="1" x14ac:dyDescent="0.2">
      <c r="A53" s="46"/>
      <c r="B53" s="46"/>
    </row>
  </sheetData>
  <sheetProtection formatColumns="0" formatRows="0"/>
  <protectedRanges>
    <protectedRange sqref="AR5:AR49" name="範囲1"/>
    <protectedRange sqref="AT5:AT49" name="範囲1_1"/>
  </protectedRanges>
  <mergeCells count="314">
    <mergeCell ref="AR2:AR4"/>
    <mergeCell ref="AR7:AR11"/>
    <mergeCell ref="AR13:AR18"/>
    <mergeCell ref="AR21:AR31"/>
    <mergeCell ref="AR33:AR39"/>
    <mergeCell ref="AR43:AR44"/>
    <mergeCell ref="AR46:AR49"/>
    <mergeCell ref="AI51:AJ51"/>
    <mergeCell ref="AO51:AP51"/>
    <mergeCell ref="AQ7:AQ11"/>
    <mergeCell ref="AP33:AP39"/>
    <mergeCell ref="AN21:AN31"/>
    <mergeCell ref="AK21:AK31"/>
    <mergeCell ref="AQ21:AQ31"/>
    <mergeCell ref="AQ33:AQ39"/>
    <mergeCell ref="AJ43:AJ44"/>
    <mergeCell ref="AJ13:AJ18"/>
    <mergeCell ref="AO21:AO31"/>
    <mergeCell ref="AF52:AI52"/>
    <mergeCell ref="H3:M3"/>
    <mergeCell ref="N3:S3"/>
    <mergeCell ref="T3:Y3"/>
    <mergeCell ref="Z3:AE3"/>
    <mergeCell ref="AF3:AK3"/>
    <mergeCell ref="AL3:AQ3"/>
    <mergeCell ref="AJ46:AJ49"/>
    <mergeCell ref="AK46:AK49"/>
    <mergeCell ref="AL46:AL49"/>
    <mergeCell ref="AM46:AM49"/>
    <mergeCell ref="AN46:AN49"/>
    <mergeCell ref="AO46:AO49"/>
    <mergeCell ref="AP46:AP49"/>
    <mergeCell ref="AQ46:AQ49"/>
    <mergeCell ref="AI50:AJ50"/>
    <mergeCell ref="AO50:AP50"/>
    <mergeCell ref="AO33:AO39"/>
    <mergeCell ref="AP21:AP31"/>
    <mergeCell ref="AN33:AN39"/>
    <mergeCell ref="AL21:AL31"/>
    <mergeCell ref="AM21:AM31"/>
    <mergeCell ref="AL33:AL39"/>
    <mergeCell ref="AM33:AM39"/>
    <mergeCell ref="T2:AE2"/>
    <mergeCell ref="AF2:AQ2"/>
    <mergeCell ref="AK43:AK44"/>
    <mergeCell ref="AL43:AL44"/>
    <mergeCell ref="AM43:AM44"/>
    <mergeCell ref="AN43:AN44"/>
    <mergeCell ref="AO43:AO44"/>
    <mergeCell ref="AP43:AP44"/>
    <mergeCell ref="AQ43:AQ44"/>
    <mergeCell ref="AF33:AF39"/>
    <mergeCell ref="AG33:AG39"/>
    <mergeCell ref="AH33:AH39"/>
    <mergeCell ref="AI33:AI39"/>
    <mergeCell ref="AJ33:AJ39"/>
    <mergeCell ref="AE7:AE11"/>
    <mergeCell ref="AD13:AD18"/>
    <mergeCell ref="AE13:AE18"/>
    <mergeCell ref="AD21:AD31"/>
    <mergeCell ref="AE21:AE31"/>
    <mergeCell ref="AD33:AD39"/>
    <mergeCell ref="AE33:AE39"/>
    <mergeCell ref="AK33:AK39"/>
    <mergeCell ref="AD7:AD11"/>
    <mergeCell ref="AJ21:AJ31"/>
    <mergeCell ref="Y7:Y11"/>
    <mergeCell ref="AB7:AB11"/>
    <mergeCell ref="AC7:AC11"/>
    <mergeCell ref="AB33:AB39"/>
    <mergeCell ref="Z7:Z11"/>
    <mergeCell ref="AA7:AA11"/>
    <mergeCell ref="AA13:AA18"/>
    <mergeCell ref="Z13:Z18"/>
    <mergeCell ref="AF13:AF18"/>
    <mergeCell ref="AB21:AB31"/>
    <mergeCell ref="AF7:AF11"/>
    <mergeCell ref="AB13:AB18"/>
    <mergeCell ref="AG7:AG11"/>
    <mergeCell ref="AH7:AH11"/>
    <mergeCell ref="AI7:AI11"/>
    <mergeCell ref="AQ13:AQ18"/>
    <mergeCell ref="AN13:AN18"/>
    <mergeCell ref="AO13:AO18"/>
    <mergeCell ref="AP13:AP18"/>
    <mergeCell ref="AN7:AN11"/>
    <mergeCell ref="AO7:AO11"/>
    <mergeCell ref="AP7:AP11"/>
    <mergeCell ref="AK13:AK18"/>
    <mergeCell ref="AL13:AL18"/>
    <mergeCell ref="AM13:AM18"/>
    <mergeCell ref="AK7:AK11"/>
    <mergeCell ref="AL7:AL11"/>
    <mergeCell ref="AM7:AM11"/>
    <mergeCell ref="AJ7:AJ11"/>
    <mergeCell ref="AG13:AG18"/>
    <mergeCell ref="AH13:AH18"/>
    <mergeCell ref="AI13:AI18"/>
    <mergeCell ref="B46:B49"/>
    <mergeCell ref="A46:A49"/>
    <mergeCell ref="C46:C49"/>
    <mergeCell ref="D46:G46"/>
    <mergeCell ref="E49:G49"/>
    <mergeCell ref="E48:G48"/>
    <mergeCell ref="E47:G47"/>
    <mergeCell ref="D45:G45"/>
    <mergeCell ref="A21:A32"/>
    <mergeCell ref="B21:B32"/>
    <mergeCell ref="A43:A44"/>
    <mergeCell ref="B43:B44"/>
    <mergeCell ref="A33:A41"/>
    <mergeCell ref="B33:B41"/>
    <mergeCell ref="D41:G41"/>
    <mergeCell ref="D42:G42"/>
    <mergeCell ref="E29:G29"/>
    <mergeCell ref="E37:G37"/>
    <mergeCell ref="E39:G39"/>
    <mergeCell ref="E23:G23"/>
    <mergeCell ref="E25:G25"/>
    <mergeCell ref="D32:G32"/>
    <mergeCell ref="E34:G34"/>
    <mergeCell ref="E35:G35"/>
    <mergeCell ref="A13:A20"/>
    <mergeCell ref="B13:B20"/>
    <mergeCell ref="E19:G19"/>
    <mergeCell ref="U33:U39"/>
    <mergeCell ref="V33:V39"/>
    <mergeCell ref="AF21:AF31"/>
    <mergeCell ref="AG21:AG31"/>
    <mergeCell ref="AH21:AH31"/>
    <mergeCell ref="AI21:AI31"/>
    <mergeCell ref="Y21:Y31"/>
    <mergeCell ref="X33:X39"/>
    <mergeCell ref="E26:G26"/>
    <mergeCell ref="D21:G21"/>
    <mergeCell ref="E22:G22"/>
    <mergeCell ref="U13:U18"/>
    <mergeCell ref="V13:V18"/>
    <mergeCell ref="W13:W18"/>
    <mergeCell ref="X13:X18"/>
    <mergeCell ref="Y13:Y18"/>
    <mergeCell ref="AC13:AC18"/>
    <mergeCell ref="Y33:Y39"/>
    <mergeCell ref="Z33:Z39"/>
    <mergeCell ref="AA33:AA39"/>
    <mergeCell ref="Q13:Q18"/>
    <mergeCell ref="Z21:Z31"/>
    <mergeCell ref="AA21:AA31"/>
    <mergeCell ref="W33:W39"/>
    <mergeCell ref="AI43:AI44"/>
    <mergeCell ref="Z46:Z49"/>
    <mergeCell ref="AA46:AA49"/>
    <mergeCell ref="AB46:AB49"/>
    <mergeCell ref="AC46:AC49"/>
    <mergeCell ref="AF46:AF49"/>
    <mergeCell ref="AC21:AC31"/>
    <mergeCell ref="AE43:AE44"/>
    <mergeCell ref="AC33:AC39"/>
    <mergeCell ref="U46:U49"/>
    <mergeCell ref="V46:V49"/>
    <mergeCell ref="W46:W49"/>
    <mergeCell ref="X46:X49"/>
    <mergeCell ref="T46:T49"/>
    <mergeCell ref="T43:T44"/>
    <mergeCell ref="AA43:AA44"/>
    <mergeCell ref="AB43:AB44"/>
    <mergeCell ref="AC43:AC44"/>
    <mergeCell ref="Z43:Z44"/>
    <mergeCell ref="V43:V44"/>
    <mergeCell ref="AG46:AG49"/>
    <mergeCell ref="AH46:AH49"/>
    <mergeCell ref="AI46:AI49"/>
    <mergeCell ref="AE46:AE49"/>
    <mergeCell ref="W43:W44"/>
    <mergeCell ref="X43:X44"/>
    <mergeCell ref="Y43:Y44"/>
    <mergeCell ref="AD43:AD44"/>
    <mergeCell ref="Q46:Q49"/>
    <mergeCell ref="S43:S44"/>
    <mergeCell ref="AF43:AF44"/>
    <mergeCell ref="AG43:AG44"/>
    <mergeCell ref="AH43:AH44"/>
    <mergeCell ref="Y46:Y49"/>
    <mergeCell ref="T52:W52"/>
    <mergeCell ref="U43:U44"/>
    <mergeCell ref="B5:B12"/>
    <mergeCell ref="D7:G7"/>
    <mergeCell ref="E10:G10"/>
    <mergeCell ref="E11:G11"/>
    <mergeCell ref="D6:G6"/>
    <mergeCell ref="E8:G8"/>
    <mergeCell ref="E9:G9"/>
    <mergeCell ref="D5:G5"/>
    <mergeCell ref="E38:G38"/>
    <mergeCell ref="R21:R31"/>
    <mergeCell ref="P21:P31"/>
    <mergeCell ref="O21:O31"/>
    <mergeCell ref="N21:N31"/>
    <mergeCell ref="M21:M31"/>
    <mergeCell ref="Q21:Q31"/>
    <mergeCell ref="L21:L31"/>
    <mergeCell ref="Q33:Q39"/>
    <mergeCell ref="J21:J31"/>
    <mergeCell ref="H52:K52"/>
    <mergeCell ref="V21:V31"/>
    <mergeCell ref="W21:W31"/>
    <mergeCell ref="G50:G51"/>
    <mergeCell ref="K50:L50"/>
    <mergeCell ref="AC50:AD50"/>
    <mergeCell ref="W51:X51"/>
    <mergeCell ref="AC51:AD51"/>
    <mergeCell ref="Q50:R50"/>
    <mergeCell ref="K51:L51"/>
    <mergeCell ref="Q51:R51"/>
    <mergeCell ref="L43:L44"/>
    <mergeCell ref="J43:J44"/>
    <mergeCell ref="I43:I44"/>
    <mergeCell ref="Q43:Q44"/>
    <mergeCell ref="AD46:AD49"/>
    <mergeCell ref="R43:R44"/>
    <mergeCell ref="P43:P44"/>
    <mergeCell ref="O43:O44"/>
    <mergeCell ref="N43:N44"/>
    <mergeCell ref="M43:M44"/>
    <mergeCell ref="K43:K44"/>
    <mergeCell ref="R46:R49"/>
    <mergeCell ref="J46:J49"/>
    <mergeCell ref="I46:I49"/>
    <mergeCell ref="W50:X50"/>
    <mergeCell ref="P46:P49"/>
    <mergeCell ref="D43:G43"/>
    <mergeCell ref="H46:H49"/>
    <mergeCell ref="T7:T11"/>
    <mergeCell ref="T13:T18"/>
    <mergeCell ref="T21:T31"/>
    <mergeCell ref="T33:T39"/>
    <mergeCell ref="D40:G40"/>
    <mergeCell ref="E36:G36"/>
    <mergeCell ref="D44:G44"/>
    <mergeCell ref="S46:S49"/>
    <mergeCell ref="D13:G13"/>
    <mergeCell ref="D33:G33"/>
    <mergeCell ref="E28:G28"/>
    <mergeCell ref="E31:G31"/>
    <mergeCell ref="E18:G18"/>
    <mergeCell ref="R13:R18"/>
    <mergeCell ref="K13:K18"/>
    <mergeCell ref="L13:L18"/>
    <mergeCell ref="M13:M18"/>
    <mergeCell ref="N13:N18"/>
    <mergeCell ref="O13:O18"/>
    <mergeCell ref="P13:P18"/>
    <mergeCell ref="E17:G17"/>
    <mergeCell ref="E20:G20"/>
    <mergeCell ref="U7:U11"/>
    <mergeCell ref="V7:V11"/>
    <mergeCell ref="W7:W11"/>
    <mergeCell ref="X7:X11"/>
    <mergeCell ref="E16:G16"/>
    <mergeCell ref="E14:G14"/>
    <mergeCell ref="S21:S31"/>
    <mergeCell ref="I21:I31"/>
    <mergeCell ref="H21:H31"/>
    <mergeCell ref="K21:K31"/>
    <mergeCell ref="E30:G30"/>
    <mergeCell ref="E24:G24"/>
    <mergeCell ref="S13:S18"/>
    <mergeCell ref="H13:H18"/>
    <mergeCell ref="I13:I18"/>
    <mergeCell ref="U21:U31"/>
    <mergeCell ref="X21:X31"/>
    <mergeCell ref="E15:G15"/>
    <mergeCell ref="J13:J18"/>
    <mergeCell ref="A2:B4"/>
    <mergeCell ref="P7:P11"/>
    <mergeCell ref="O7:O11"/>
    <mergeCell ref="K7:K11"/>
    <mergeCell ref="J7:J11"/>
    <mergeCell ref="I7:I11"/>
    <mergeCell ref="A5:A12"/>
    <mergeCell ref="S7:S11"/>
    <mergeCell ref="Q7:Q11"/>
    <mergeCell ref="N7:N11"/>
    <mergeCell ref="D12:G12"/>
    <mergeCell ref="C2:G4"/>
    <mergeCell ref="H2:S2"/>
    <mergeCell ref="H7:H11"/>
    <mergeCell ref="M7:M11"/>
    <mergeCell ref="L7:L11"/>
    <mergeCell ref="R7:R11"/>
    <mergeCell ref="AT2:AT4"/>
    <mergeCell ref="AT7:AT11"/>
    <mergeCell ref="AT13:AT18"/>
    <mergeCell ref="AT21:AT31"/>
    <mergeCell ref="AT33:AT39"/>
    <mergeCell ref="AT43:AT44"/>
    <mergeCell ref="AT46:AT49"/>
    <mergeCell ref="H43:H44"/>
    <mergeCell ref="S33:S39"/>
    <mergeCell ref="R33:R39"/>
    <mergeCell ref="P33:P39"/>
    <mergeCell ref="O33:O39"/>
    <mergeCell ref="N33:N39"/>
    <mergeCell ref="M33:M39"/>
    <mergeCell ref="L33:L39"/>
    <mergeCell ref="J33:J39"/>
    <mergeCell ref="I33:I39"/>
    <mergeCell ref="H33:H39"/>
    <mergeCell ref="K33:K39"/>
    <mergeCell ref="O46:O49"/>
    <mergeCell ref="N46:N49"/>
    <mergeCell ref="M46:M49"/>
    <mergeCell ref="L46:L49"/>
    <mergeCell ref="K46:K49"/>
  </mergeCells>
  <phoneticPr fontId="4"/>
  <dataValidations count="1">
    <dataValidation type="list" allowBlank="1" showInputMessage="1" showErrorMessage="1" sqref="N50:N51 AL50:AL51 AF50:AF51 AP42:AP43 AF45:AF48 AJ19:AJ21 AL19:AL21 AL12:AL13 AP33 AJ12:AJ13 AP13 AP21 AJ5:AJ7 AP5 AP7 AL5:AL7 AF19:AF21 AF12:AF13 AL40:AL43 AF5:AF7 AJ42:AJ43 AF32:AF33 AL32:AL33 AJ33 AL45:AL48 AF40:AF43 AJ45 H50:H51 R42:R43 T32:T33 L12:L13 N19:N21 N12:N13 R33 L20:L21 R13 R21 T5:T7 R5 R7 N5:N7 H12:H13 X7 N40:N43 T45:T48 L42:L43 H5:H7 N32:N33 T19:T21 N45:N48 H40:H43 X33 Z50:Z51 T50:T51 AD42:AD43 H45:H48 X12:X13 Z19:Z21 Z12:Z13 AD33 X20:X21 AD13 AD21 L7 AD5 AD7 Z5:Z7 T12:T13 H19:H21 Z40:Z43 L5 X42:X43 H32:H33 Z32:Z33 L33 Z45:Z48 T40:T43 X5" xr:uid="{00000000-0002-0000-0700-000000000000}">
      <formula1>$AS$3:$AS$4</formula1>
    </dataValidation>
  </dataValidations>
  <printOptions horizontalCentered="1"/>
  <pageMargins left="0.59055118110236227" right="0.39370078740157483" top="0.39370078740157483" bottom="0.39370078740157483" header="0.31496062992125984" footer="0.19685039370078741"/>
  <pageSetup paperSize="9" scale="60" fitToHeight="0" orientation="landscape" horizontalDpi="300" verticalDpi="300" r:id="rId1"/>
  <headerFooter>
    <oddFooter>&amp;P / &amp;N ページ</oddFooter>
  </headerFooter>
  <rowBreaks count="2" manualBreakCount="2">
    <brk id="20" max="45" man="1"/>
    <brk id="41" max="4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23"/>
  <sheetViews>
    <sheetView view="pageBreakPreview" zoomScale="85" zoomScaleNormal="100" zoomScaleSheetLayoutView="85" workbookViewId="0">
      <pane xSplit="2" ySplit="3" topLeftCell="C4" activePane="bottomRight" state="frozen"/>
      <selection activeCell="H6" sqref="H6:J6"/>
      <selection pane="topRight" activeCell="H6" sqref="H6:J6"/>
      <selection pane="bottomLeft" activeCell="H6" sqref="H6:J6"/>
      <selection pane="bottomRight" activeCell="P4" sqref="P4:P6"/>
    </sheetView>
  </sheetViews>
  <sheetFormatPr defaultColWidth="9" defaultRowHeight="13.2" x14ac:dyDescent="0.2"/>
  <cols>
    <col min="1" max="1" width="3.77734375" style="49" customWidth="1"/>
    <col min="2" max="2" width="9.109375" style="49" customWidth="1"/>
    <col min="3" max="6" width="3.77734375" style="49" customWidth="1"/>
    <col min="7" max="7" width="47.6640625" style="49" customWidth="1"/>
    <col min="8" max="8" width="3.77734375" style="50" customWidth="1"/>
    <col min="9" max="10" width="9" style="49" hidden="1" customWidth="1"/>
    <col min="11" max="11" width="5" style="49" customWidth="1"/>
    <col min="12" max="12" width="3.77734375" style="50" customWidth="1"/>
    <col min="13" max="14" width="9" style="49" hidden="1" customWidth="1"/>
    <col min="15" max="15" width="5" style="49" customWidth="1"/>
    <col min="16" max="16" width="3.77734375" style="50" customWidth="1"/>
    <col min="17" max="18" width="9" style="49" hidden="1" customWidth="1"/>
    <col min="19" max="19" width="5" style="49" customWidth="1"/>
    <col min="20" max="20" width="3.77734375" style="50" customWidth="1"/>
    <col min="21" max="22" width="9" style="49" hidden="1" customWidth="1"/>
    <col min="23" max="23" width="5" style="49" customWidth="1"/>
    <col min="24" max="24" width="3.77734375" style="50" customWidth="1"/>
    <col min="25" max="26" width="9" style="49" hidden="1" customWidth="1"/>
    <col min="27" max="27" width="5" style="49" customWidth="1"/>
    <col min="28" max="28" width="3.77734375" style="50" customWidth="1"/>
    <col min="29" max="30" width="9" style="49" hidden="1" customWidth="1"/>
    <col min="31" max="31" width="5" style="49" customWidth="1"/>
    <col min="32" max="32" width="31.33203125" style="401" customWidth="1"/>
    <col min="33" max="33" width="0" style="49" hidden="1" customWidth="1"/>
    <col min="34" max="34" width="15.44140625" style="49" customWidth="1"/>
    <col min="35" max="16384" width="9" style="49"/>
  </cols>
  <sheetData>
    <row r="1" spans="1:34" ht="30" customHeight="1" x14ac:dyDescent="0.2">
      <c r="A1" s="44" t="s">
        <v>281</v>
      </c>
    </row>
    <row r="2" spans="1:34" ht="24.75" customHeight="1" x14ac:dyDescent="0.2">
      <c r="A2" s="488" t="s">
        <v>32</v>
      </c>
      <c r="B2" s="490"/>
      <c r="C2" s="488" t="s">
        <v>33</v>
      </c>
      <c r="D2" s="489"/>
      <c r="E2" s="489"/>
      <c r="F2" s="489"/>
      <c r="G2" s="490"/>
      <c r="H2" s="523" t="s">
        <v>470</v>
      </c>
      <c r="I2" s="524"/>
      <c r="J2" s="524"/>
      <c r="K2" s="524"/>
      <c r="L2" s="524"/>
      <c r="M2" s="524"/>
      <c r="N2" s="524"/>
      <c r="O2" s="525"/>
      <c r="P2" s="523" t="s">
        <v>471</v>
      </c>
      <c r="Q2" s="524"/>
      <c r="R2" s="524"/>
      <c r="S2" s="524"/>
      <c r="T2" s="524"/>
      <c r="U2" s="524"/>
      <c r="V2" s="524"/>
      <c r="W2" s="525"/>
      <c r="X2" s="515" t="s">
        <v>472</v>
      </c>
      <c r="Y2" s="516"/>
      <c r="Z2" s="516"/>
      <c r="AA2" s="516"/>
      <c r="AB2" s="516"/>
      <c r="AC2" s="516"/>
      <c r="AD2" s="516"/>
      <c r="AE2" s="517"/>
      <c r="AF2" s="468" t="s">
        <v>504</v>
      </c>
      <c r="AG2" s="49" t="s">
        <v>64</v>
      </c>
      <c r="AH2" s="468" t="s">
        <v>503</v>
      </c>
    </row>
    <row r="3" spans="1:34" ht="24.75" customHeight="1" x14ac:dyDescent="0.2">
      <c r="A3" s="518"/>
      <c r="B3" s="519"/>
      <c r="C3" s="518"/>
      <c r="D3" s="520"/>
      <c r="E3" s="520"/>
      <c r="F3" s="520"/>
      <c r="G3" s="519"/>
      <c r="H3" s="488" t="s">
        <v>34</v>
      </c>
      <c r="I3" s="489"/>
      <c r="J3" s="489"/>
      <c r="K3" s="490"/>
      <c r="L3" s="491" t="s">
        <v>35</v>
      </c>
      <c r="M3" s="492"/>
      <c r="N3" s="492"/>
      <c r="O3" s="493"/>
      <c r="P3" s="488" t="s">
        <v>34</v>
      </c>
      <c r="Q3" s="489"/>
      <c r="R3" s="489"/>
      <c r="S3" s="490"/>
      <c r="T3" s="491" t="s">
        <v>35</v>
      </c>
      <c r="U3" s="492"/>
      <c r="V3" s="492"/>
      <c r="W3" s="493"/>
      <c r="X3" s="488" t="s">
        <v>34</v>
      </c>
      <c r="Y3" s="489"/>
      <c r="Z3" s="489"/>
      <c r="AA3" s="490"/>
      <c r="AB3" s="491" t="s">
        <v>35</v>
      </c>
      <c r="AC3" s="492"/>
      <c r="AD3" s="492"/>
      <c r="AE3" s="493"/>
      <c r="AF3" s="468"/>
      <c r="AG3" s="49" t="s">
        <v>64</v>
      </c>
      <c r="AH3" s="468"/>
    </row>
    <row r="4" spans="1:34" ht="54" customHeight="1" x14ac:dyDescent="0.2">
      <c r="A4" s="472">
        <v>1</v>
      </c>
      <c r="B4" s="475" t="s">
        <v>282</v>
      </c>
      <c r="C4" s="45"/>
      <c r="D4" s="478" t="s">
        <v>283</v>
      </c>
      <c r="E4" s="478"/>
      <c r="F4" s="478"/>
      <c r="G4" s="479"/>
      <c r="H4" s="500"/>
      <c r="I4" s="497"/>
      <c r="J4" s="497"/>
      <c r="K4" s="503"/>
      <c r="L4" s="500"/>
      <c r="M4" s="497"/>
      <c r="N4" s="497"/>
      <c r="O4" s="503"/>
      <c r="P4" s="494" t="s">
        <v>71</v>
      </c>
      <c r="Q4" s="509"/>
      <c r="R4" s="509">
        <f>IF(P4="■",1,0)</f>
        <v>0</v>
      </c>
      <c r="S4" s="512" t="s">
        <v>61</v>
      </c>
      <c r="T4" s="494" t="s">
        <v>71</v>
      </c>
      <c r="U4" s="509"/>
      <c r="V4" s="509">
        <f>IF(T4="■",1,0)</f>
        <v>0</v>
      </c>
      <c r="W4" s="512" t="s">
        <v>61</v>
      </c>
      <c r="X4" s="494" t="s">
        <v>71</v>
      </c>
      <c r="Y4" s="509"/>
      <c r="Z4" s="509">
        <f>IF(X4="■",1,0)</f>
        <v>0</v>
      </c>
      <c r="AA4" s="512" t="s">
        <v>61</v>
      </c>
      <c r="AB4" s="494" t="s">
        <v>71</v>
      </c>
      <c r="AC4" s="509"/>
      <c r="AD4" s="509">
        <f>IF(AB4="■",1,0)</f>
        <v>0</v>
      </c>
      <c r="AE4" s="512" t="s">
        <v>61</v>
      </c>
      <c r="AF4" s="471"/>
      <c r="AG4" s="49" t="s">
        <v>65</v>
      </c>
      <c r="AH4" s="471"/>
    </row>
    <row r="5" spans="1:34" ht="54" customHeight="1" x14ac:dyDescent="0.2">
      <c r="A5" s="473"/>
      <c r="B5" s="476"/>
      <c r="C5" s="75"/>
      <c r="D5" s="484" t="s">
        <v>284</v>
      </c>
      <c r="E5" s="484"/>
      <c r="F5" s="484"/>
      <c r="G5" s="485"/>
      <c r="H5" s="501"/>
      <c r="I5" s="498"/>
      <c r="J5" s="498"/>
      <c r="K5" s="504"/>
      <c r="L5" s="501"/>
      <c r="M5" s="498"/>
      <c r="N5" s="498"/>
      <c r="O5" s="504"/>
      <c r="P5" s="495"/>
      <c r="Q5" s="510"/>
      <c r="R5" s="510"/>
      <c r="S5" s="513"/>
      <c r="T5" s="495"/>
      <c r="U5" s="510"/>
      <c r="V5" s="510"/>
      <c r="W5" s="513"/>
      <c r="X5" s="495"/>
      <c r="Y5" s="510"/>
      <c r="Z5" s="510"/>
      <c r="AA5" s="513"/>
      <c r="AB5" s="495"/>
      <c r="AC5" s="510"/>
      <c r="AD5" s="510"/>
      <c r="AE5" s="513"/>
      <c r="AF5" s="471"/>
      <c r="AH5" s="471"/>
    </row>
    <row r="6" spans="1:34" ht="15" customHeight="1" x14ac:dyDescent="0.2">
      <c r="A6" s="473"/>
      <c r="B6" s="476"/>
      <c r="C6" s="65" t="s">
        <v>124</v>
      </c>
      <c r="D6" s="484" t="s">
        <v>285</v>
      </c>
      <c r="E6" s="484"/>
      <c r="F6" s="484"/>
      <c r="G6" s="485"/>
      <c r="H6" s="501"/>
      <c r="I6" s="498"/>
      <c r="J6" s="498"/>
      <c r="K6" s="504"/>
      <c r="L6" s="501"/>
      <c r="M6" s="498"/>
      <c r="N6" s="498"/>
      <c r="O6" s="504"/>
      <c r="P6" s="495"/>
      <c r="Q6" s="510"/>
      <c r="R6" s="510"/>
      <c r="S6" s="513"/>
      <c r="T6" s="495"/>
      <c r="U6" s="510"/>
      <c r="V6" s="510"/>
      <c r="W6" s="513"/>
      <c r="X6" s="495"/>
      <c r="Y6" s="510"/>
      <c r="Z6" s="510"/>
      <c r="AA6" s="513"/>
      <c r="AB6" s="495"/>
      <c r="AC6" s="510"/>
      <c r="AD6" s="510"/>
      <c r="AE6" s="513"/>
      <c r="AF6" s="471"/>
      <c r="AH6" s="471"/>
    </row>
    <row r="7" spans="1:34" ht="41.1" customHeight="1" x14ac:dyDescent="0.2">
      <c r="A7" s="472">
        <v>2</v>
      </c>
      <c r="B7" s="475" t="s">
        <v>286</v>
      </c>
      <c r="C7" s="45"/>
      <c r="D7" s="478" t="s">
        <v>287</v>
      </c>
      <c r="E7" s="478"/>
      <c r="F7" s="478"/>
      <c r="G7" s="479"/>
      <c r="H7" s="500"/>
      <c r="I7" s="497"/>
      <c r="J7" s="497"/>
      <c r="K7" s="503"/>
      <c r="L7" s="500"/>
      <c r="M7" s="497"/>
      <c r="N7" s="497"/>
      <c r="O7" s="503"/>
      <c r="P7" s="494" t="s">
        <v>71</v>
      </c>
      <c r="Q7" s="509"/>
      <c r="R7" s="509">
        <f>IF(P7="■",1,0)</f>
        <v>0</v>
      </c>
      <c r="S7" s="512" t="s">
        <v>61</v>
      </c>
      <c r="T7" s="494" t="s">
        <v>71</v>
      </c>
      <c r="U7" s="509"/>
      <c r="V7" s="509">
        <f>IF(T7="■",1,0)</f>
        <v>0</v>
      </c>
      <c r="W7" s="512" t="s">
        <v>61</v>
      </c>
      <c r="X7" s="494" t="s">
        <v>71</v>
      </c>
      <c r="Y7" s="509"/>
      <c r="Z7" s="509">
        <f>IF(X7="■",1,0)</f>
        <v>0</v>
      </c>
      <c r="AA7" s="512" t="s">
        <v>61</v>
      </c>
      <c r="AB7" s="494" t="s">
        <v>71</v>
      </c>
      <c r="AC7" s="509"/>
      <c r="AD7" s="509">
        <f>IF(AB7="■",1,0)</f>
        <v>0</v>
      </c>
      <c r="AE7" s="512" t="s">
        <v>61</v>
      </c>
      <c r="AF7" s="471"/>
      <c r="AH7" s="471"/>
    </row>
    <row r="8" spans="1:34" ht="15" customHeight="1" x14ac:dyDescent="0.2">
      <c r="A8" s="473"/>
      <c r="B8" s="476"/>
      <c r="C8" s="65"/>
      <c r="D8" s="52" t="s">
        <v>199</v>
      </c>
      <c r="E8" s="484" t="s">
        <v>288</v>
      </c>
      <c r="F8" s="484"/>
      <c r="G8" s="485"/>
      <c r="H8" s="501"/>
      <c r="I8" s="498"/>
      <c r="J8" s="498"/>
      <c r="K8" s="504"/>
      <c r="L8" s="501"/>
      <c r="M8" s="498"/>
      <c r="N8" s="498"/>
      <c r="O8" s="504"/>
      <c r="P8" s="495"/>
      <c r="Q8" s="510"/>
      <c r="R8" s="510"/>
      <c r="S8" s="513"/>
      <c r="T8" s="495"/>
      <c r="U8" s="510"/>
      <c r="V8" s="510"/>
      <c r="W8" s="513"/>
      <c r="X8" s="495"/>
      <c r="Y8" s="510"/>
      <c r="Z8" s="510"/>
      <c r="AA8" s="513"/>
      <c r="AB8" s="495"/>
      <c r="AC8" s="510"/>
      <c r="AD8" s="510"/>
      <c r="AE8" s="513"/>
      <c r="AF8" s="471"/>
      <c r="AH8" s="471"/>
    </row>
    <row r="9" spans="1:34" ht="15" customHeight="1" x14ac:dyDescent="0.2">
      <c r="A9" s="473"/>
      <c r="B9" s="476"/>
      <c r="C9" s="65"/>
      <c r="D9" s="52" t="s">
        <v>201</v>
      </c>
      <c r="E9" s="484" t="s">
        <v>289</v>
      </c>
      <c r="F9" s="484"/>
      <c r="G9" s="485"/>
      <c r="H9" s="501"/>
      <c r="I9" s="498"/>
      <c r="J9" s="498"/>
      <c r="K9" s="504"/>
      <c r="L9" s="501"/>
      <c r="M9" s="498"/>
      <c r="N9" s="498"/>
      <c r="O9" s="504"/>
      <c r="P9" s="495"/>
      <c r="Q9" s="510"/>
      <c r="R9" s="510"/>
      <c r="S9" s="513"/>
      <c r="T9" s="495"/>
      <c r="U9" s="510"/>
      <c r="V9" s="510"/>
      <c r="W9" s="513"/>
      <c r="X9" s="495"/>
      <c r="Y9" s="510"/>
      <c r="Z9" s="510"/>
      <c r="AA9" s="513"/>
      <c r="AB9" s="495"/>
      <c r="AC9" s="510"/>
      <c r="AD9" s="510"/>
      <c r="AE9" s="513"/>
      <c r="AF9" s="471"/>
      <c r="AH9" s="471"/>
    </row>
    <row r="10" spans="1:34" ht="15" customHeight="1" x14ac:dyDescent="0.2">
      <c r="A10" s="473"/>
      <c r="B10" s="476"/>
      <c r="C10" s="65"/>
      <c r="D10" s="52" t="s">
        <v>253</v>
      </c>
      <c r="E10" s="484" t="s">
        <v>290</v>
      </c>
      <c r="F10" s="484"/>
      <c r="G10" s="485"/>
      <c r="H10" s="501"/>
      <c r="I10" s="498"/>
      <c r="J10" s="498"/>
      <c r="K10" s="504"/>
      <c r="L10" s="501"/>
      <c r="M10" s="498"/>
      <c r="N10" s="498"/>
      <c r="O10" s="504"/>
      <c r="P10" s="495"/>
      <c r="Q10" s="510"/>
      <c r="R10" s="510"/>
      <c r="S10" s="513"/>
      <c r="T10" s="495"/>
      <c r="U10" s="510"/>
      <c r="V10" s="510"/>
      <c r="W10" s="513"/>
      <c r="X10" s="495"/>
      <c r="Y10" s="510"/>
      <c r="Z10" s="510"/>
      <c r="AA10" s="513"/>
      <c r="AB10" s="495"/>
      <c r="AC10" s="510"/>
      <c r="AD10" s="510"/>
      <c r="AE10" s="513"/>
      <c r="AF10" s="471"/>
      <c r="AH10" s="471"/>
    </row>
    <row r="11" spans="1:34" ht="15" customHeight="1" x14ac:dyDescent="0.2">
      <c r="A11" s="473"/>
      <c r="B11" s="476"/>
      <c r="C11" s="65"/>
      <c r="D11" s="52" t="s">
        <v>93</v>
      </c>
      <c r="E11" s="484" t="s">
        <v>291</v>
      </c>
      <c r="F11" s="484"/>
      <c r="G11" s="485"/>
      <c r="H11" s="501"/>
      <c r="I11" s="498"/>
      <c r="J11" s="498"/>
      <c r="K11" s="504"/>
      <c r="L11" s="501"/>
      <c r="M11" s="498"/>
      <c r="N11" s="498"/>
      <c r="O11" s="504"/>
      <c r="P11" s="495"/>
      <c r="Q11" s="510"/>
      <c r="R11" s="510"/>
      <c r="S11" s="513"/>
      <c r="T11" s="495"/>
      <c r="U11" s="510"/>
      <c r="V11" s="510"/>
      <c r="W11" s="513"/>
      <c r="X11" s="495"/>
      <c r="Y11" s="510"/>
      <c r="Z11" s="510"/>
      <c r="AA11" s="513"/>
      <c r="AB11" s="495"/>
      <c r="AC11" s="510"/>
      <c r="AD11" s="510"/>
      <c r="AE11" s="513"/>
      <c r="AF11" s="471"/>
      <c r="AH11" s="471"/>
    </row>
    <row r="12" spans="1:34" ht="54" customHeight="1" x14ac:dyDescent="0.2">
      <c r="A12" s="472">
        <v>3</v>
      </c>
      <c r="B12" s="475" t="s">
        <v>292</v>
      </c>
      <c r="C12" s="45"/>
      <c r="D12" s="478" t="s">
        <v>293</v>
      </c>
      <c r="E12" s="478"/>
      <c r="F12" s="478"/>
      <c r="G12" s="479"/>
      <c r="H12" s="500"/>
      <c r="I12" s="497"/>
      <c r="J12" s="497"/>
      <c r="K12" s="503"/>
      <c r="L12" s="500"/>
      <c r="M12" s="497"/>
      <c r="N12" s="497"/>
      <c r="O12" s="503"/>
      <c r="P12" s="494" t="s">
        <v>71</v>
      </c>
      <c r="Q12" s="509"/>
      <c r="R12" s="509">
        <f>IF(P12="■",1,0)</f>
        <v>0</v>
      </c>
      <c r="S12" s="512" t="s">
        <v>61</v>
      </c>
      <c r="T12" s="494" t="s">
        <v>71</v>
      </c>
      <c r="U12" s="509"/>
      <c r="V12" s="509">
        <f>IF(T12="■",1,0)</f>
        <v>0</v>
      </c>
      <c r="W12" s="512" t="s">
        <v>61</v>
      </c>
      <c r="X12" s="494" t="s">
        <v>71</v>
      </c>
      <c r="Y12" s="509"/>
      <c r="Z12" s="509">
        <f>IF(X12="■",1,0)</f>
        <v>0</v>
      </c>
      <c r="AA12" s="512" t="s">
        <v>61</v>
      </c>
      <c r="AB12" s="494" t="s">
        <v>71</v>
      </c>
      <c r="AC12" s="509"/>
      <c r="AD12" s="509">
        <f>IF(AB12="■",1,0)</f>
        <v>0</v>
      </c>
      <c r="AE12" s="512" t="s">
        <v>61</v>
      </c>
      <c r="AF12" s="471"/>
      <c r="AH12" s="471"/>
    </row>
    <row r="13" spans="1:34" ht="27.9" customHeight="1" x14ac:dyDescent="0.2">
      <c r="A13" s="473"/>
      <c r="B13" s="476"/>
      <c r="C13" s="65"/>
      <c r="D13" s="484" t="s">
        <v>294</v>
      </c>
      <c r="E13" s="484"/>
      <c r="F13" s="484"/>
      <c r="G13" s="485"/>
      <c r="H13" s="501"/>
      <c r="I13" s="498"/>
      <c r="J13" s="498"/>
      <c r="K13" s="504"/>
      <c r="L13" s="501"/>
      <c r="M13" s="498"/>
      <c r="N13" s="498"/>
      <c r="O13" s="504"/>
      <c r="P13" s="495"/>
      <c r="Q13" s="510"/>
      <c r="R13" s="510"/>
      <c r="S13" s="513"/>
      <c r="T13" s="495"/>
      <c r="U13" s="510"/>
      <c r="V13" s="510"/>
      <c r="W13" s="513"/>
      <c r="X13" s="495"/>
      <c r="Y13" s="510"/>
      <c r="Z13" s="510"/>
      <c r="AA13" s="513"/>
      <c r="AB13" s="495"/>
      <c r="AC13" s="510"/>
      <c r="AD13" s="510"/>
      <c r="AE13" s="513"/>
      <c r="AF13" s="471"/>
      <c r="AH13" s="471"/>
    </row>
    <row r="14" spans="1:34" ht="27.9" customHeight="1" x14ac:dyDescent="0.2">
      <c r="A14" s="472">
        <v>4</v>
      </c>
      <c r="B14" s="475" t="s">
        <v>295</v>
      </c>
      <c r="C14" s="45" t="s">
        <v>74</v>
      </c>
      <c r="D14" s="478" t="s">
        <v>296</v>
      </c>
      <c r="E14" s="478"/>
      <c r="F14" s="478"/>
      <c r="G14" s="479"/>
      <c r="H14" s="500"/>
      <c r="I14" s="497"/>
      <c r="J14" s="497"/>
      <c r="K14" s="503"/>
      <c r="L14" s="500"/>
      <c r="M14" s="497"/>
      <c r="N14" s="497"/>
      <c r="O14" s="503"/>
      <c r="P14" s="494" t="s">
        <v>71</v>
      </c>
      <c r="Q14" s="509"/>
      <c r="R14" s="509">
        <f>IF(P14="■",1,0)</f>
        <v>0</v>
      </c>
      <c r="S14" s="512" t="s">
        <v>61</v>
      </c>
      <c r="T14" s="494" t="s">
        <v>71</v>
      </c>
      <c r="U14" s="509"/>
      <c r="V14" s="509">
        <f>IF(T14="■",1,0)</f>
        <v>0</v>
      </c>
      <c r="W14" s="512" t="s">
        <v>61</v>
      </c>
      <c r="X14" s="494" t="s">
        <v>71</v>
      </c>
      <c r="Y14" s="509"/>
      <c r="Z14" s="509">
        <f>IF(X14="■",1,0)</f>
        <v>0</v>
      </c>
      <c r="AA14" s="512" t="s">
        <v>61</v>
      </c>
      <c r="AB14" s="494" t="s">
        <v>71</v>
      </c>
      <c r="AC14" s="509"/>
      <c r="AD14" s="509">
        <f>IF(AB14="■",1,0)</f>
        <v>0</v>
      </c>
      <c r="AE14" s="512" t="s">
        <v>61</v>
      </c>
      <c r="AF14" s="471"/>
      <c r="AH14" s="471"/>
    </row>
    <row r="15" spans="1:34" ht="15" customHeight="1" x14ac:dyDescent="0.2">
      <c r="A15" s="473"/>
      <c r="B15" s="476"/>
      <c r="C15" s="65"/>
      <c r="D15" s="52" t="s">
        <v>199</v>
      </c>
      <c r="E15" s="484" t="s">
        <v>297</v>
      </c>
      <c r="F15" s="484"/>
      <c r="G15" s="485"/>
      <c r="H15" s="501"/>
      <c r="I15" s="498"/>
      <c r="J15" s="498"/>
      <c r="K15" s="504"/>
      <c r="L15" s="501"/>
      <c r="M15" s="498"/>
      <c r="N15" s="498"/>
      <c r="O15" s="504"/>
      <c r="P15" s="495"/>
      <c r="Q15" s="510"/>
      <c r="R15" s="510"/>
      <c r="S15" s="513"/>
      <c r="T15" s="495"/>
      <c r="U15" s="510"/>
      <c r="V15" s="510"/>
      <c r="W15" s="513"/>
      <c r="X15" s="495"/>
      <c r="Y15" s="510"/>
      <c r="Z15" s="510"/>
      <c r="AA15" s="513"/>
      <c r="AB15" s="495"/>
      <c r="AC15" s="510"/>
      <c r="AD15" s="510"/>
      <c r="AE15" s="513"/>
      <c r="AF15" s="471"/>
      <c r="AH15" s="471"/>
    </row>
    <row r="16" spans="1:34" ht="15" customHeight="1" x14ac:dyDescent="0.2">
      <c r="A16" s="473"/>
      <c r="B16" s="476"/>
      <c r="C16" s="65"/>
      <c r="D16" s="52" t="s">
        <v>201</v>
      </c>
      <c r="E16" s="484" t="s">
        <v>298</v>
      </c>
      <c r="F16" s="484"/>
      <c r="G16" s="485"/>
      <c r="H16" s="501"/>
      <c r="I16" s="498"/>
      <c r="J16" s="498"/>
      <c r="K16" s="504"/>
      <c r="L16" s="501"/>
      <c r="M16" s="498"/>
      <c r="N16" s="498"/>
      <c r="O16" s="504"/>
      <c r="P16" s="495"/>
      <c r="Q16" s="510"/>
      <c r="R16" s="510"/>
      <c r="S16" s="513"/>
      <c r="T16" s="495"/>
      <c r="U16" s="510"/>
      <c r="V16" s="510"/>
      <c r="W16" s="513"/>
      <c r="X16" s="495"/>
      <c r="Y16" s="510"/>
      <c r="Z16" s="510"/>
      <c r="AA16" s="513"/>
      <c r="AB16" s="495"/>
      <c r="AC16" s="510"/>
      <c r="AD16" s="510"/>
      <c r="AE16" s="513"/>
      <c r="AF16" s="471"/>
      <c r="AH16" s="471"/>
    </row>
    <row r="17" spans="1:35" ht="15" customHeight="1" x14ac:dyDescent="0.2">
      <c r="A17" s="473"/>
      <c r="B17" s="476"/>
      <c r="C17" s="65"/>
      <c r="D17" s="52" t="s">
        <v>253</v>
      </c>
      <c r="E17" s="484" t="s">
        <v>299</v>
      </c>
      <c r="F17" s="484"/>
      <c r="G17" s="485"/>
      <c r="H17" s="501"/>
      <c r="I17" s="498"/>
      <c r="J17" s="498"/>
      <c r="K17" s="504"/>
      <c r="L17" s="501"/>
      <c r="M17" s="498"/>
      <c r="N17" s="498"/>
      <c r="O17" s="504"/>
      <c r="P17" s="495"/>
      <c r="Q17" s="510"/>
      <c r="R17" s="510"/>
      <c r="S17" s="513"/>
      <c r="T17" s="495"/>
      <c r="U17" s="510"/>
      <c r="V17" s="510"/>
      <c r="W17" s="513"/>
      <c r="X17" s="495"/>
      <c r="Y17" s="510"/>
      <c r="Z17" s="510"/>
      <c r="AA17" s="513"/>
      <c r="AB17" s="495"/>
      <c r="AC17" s="510"/>
      <c r="AD17" s="510"/>
      <c r="AE17" s="513"/>
      <c r="AF17" s="471"/>
      <c r="AH17" s="471"/>
    </row>
    <row r="18" spans="1:35" ht="15" customHeight="1" x14ac:dyDescent="0.2">
      <c r="A18" s="473"/>
      <c r="B18" s="476"/>
      <c r="C18" s="66"/>
      <c r="D18" s="117" t="s">
        <v>93</v>
      </c>
      <c r="E18" s="482" t="s">
        <v>300</v>
      </c>
      <c r="F18" s="482"/>
      <c r="G18" s="483"/>
      <c r="H18" s="502"/>
      <c r="I18" s="499"/>
      <c r="J18" s="499"/>
      <c r="K18" s="505"/>
      <c r="L18" s="502"/>
      <c r="M18" s="499"/>
      <c r="N18" s="499"/>
      <c r="O18" s="505"/>
      <c r="P18" s="496"/>
      <c r="Q18" s="511"/>
      <c r="R18" s="511"/>
      <c r="S18" s="514"/>
      <c r="T18" s="496"/>
      <c r="U18" s="511"/>
      <c r="V18" s="511"/>
      <c r="W18" s="514"/>
      <c r="X18" s="496"/>
      <c r="Y18" s="511"/>
      <c r="Z18" s="511"/>
      <c r="AA18" s="514"/>
      <c r="AB18" s="496"/>
      <c r="AC18" s="511"/>
      <c r="AD18" s="511"/>
      <c r="AE18" s="514"/>
      <c r="AF18" s="471"/>
      <c r="AH18" s="471"/>
    </row>
    <row r="19" spans="1:35" ht="41.1" customHeight="1" x14ac:dyDescent="0.2">
      <c r="A19" s="473"/>
      <c r="B19" s="476"/>
      <c r="C19" s="45" t="s">
        <v>301</v>
      </c>
      <c r="D19" s="478" t="s">
        <v>302</v>
      </c>
      <c r="E19" s="478"/>
      <c r="F19" s="478"/>
      <c r="G19" s="479"/>
      <c r="H19" s="500"/>
      <c r="I19" s="497"/>
      <c r="J19" s="497"/>
      <c r="K19" s="503"/>
      <c r="L19" s="500"/>
      <c r="M19" s="497"/>
      <c r="N19" s="497"/>
      <c r="O19" s="503"/>
      <c r="P19" s="494" t="s">
        <v>71</v>
      </c>
      <c r="Q19" s="509"/>
      <c r="R19" s="509">
        <f>IF(P19="■",1,0)</f>
        <v>0</v>
      </c>
      <c r="S19" s="512" t="s">
        <v>61</v>
      </c>
      <c r="T19" s="494" t="s">
        <v>71</v>
      </c>
      <c r="U19" s="509"/>
      <c r="V19" s="509">
        <f>IF(T19="■",1,0)</f>
        <v>0</v>
      </c>
      <c r="W19" s="512" t="s">
        <v>61</v>
      </c>
      <c r="X19" s="494" t="s">
        <v>71</v>
      </c>
      <c r="Y19" s="509"/>
      <c r="Z19" s="509">
        <f>IF(X19="■",1,0)</f>
        <v>0</v>
      </c>
      <c r="AA19" s="512" t="s">
        <v>61</v>
      </c>
      <c r="AB19" s="494" t="s">
        <v>71</v>
      </c>
      <c r="AC19" s="509"/>
      <c r="AD19" s="509">
        <f>IF(AB19="■",1,0)</f>
        <v>0</v>
      </c>
      <c r="AE19" s="512" t="s">
        <v>61</v>
      </c>
      <c r="AF19" s="471"/>
      <c r="AH19" s="471"/>
    </row>
    <row r="20" spans="1:35" ht="15" customHeight="1" x14ac:dyDescent="0.2">
      <c r="A20" s="473"/>
      <c r="B20" s="476"/>
      <c r="C20" s="65"/>
      <c r="D20" s="52" t="s">
        <v>199</v>
      </c>
      <c r="E20" s="484" t="s">
        <v>303</v>
      </c>
      <c r="F20" s="484"/>
      <c r="G20" s="485"/>
      <c r="H20" s="501"/>
      <c r="I20" s="498"/>
      <c r="J20" s="498"/>
      <c r="K20" s="504"/>
      <c r="L20" s="501"/>
      <c r="M20" s="498"/>
      <c r="N20" s="498"/>
      <c r="O20" s="504"/>
      <c r="P20" s="495"/>
      <c r="Q20" s="510"/>
      <c r="R20" s="510"/>
      <c r="S20" s="513"/>
      <c r="T20" s="495"/>
      <c r="U20" s="510"/>
      <c r="V20" s="510"/>
      <c r="W20" s="513"/>
      <c r="X20" s="495"/>
      <c r="Y20" s="510"/>
      <c r="Z20" s="510"/>
      <c r="AA20" s="513"/>
      <c r="AB20" s="495"/>
      <c r="AC20" s="510"/>
      <c r="AD20" s="510"/>
      <c r="AE20" s="513"/>
      <c r="AF20" s="471"/>
      <c r="AH20" s="471"/>
    </row>
    <row r="21" spans="1:35" ht="15" customHeight="1" x14ac:dyDescent="0.2">
      <c r="A21" s="473"/>
      <c r="B21" s="476"/>
      <c r="C21" s="65"/>
      <c r="D21" s="52" t="s">
        <v>201</v>
      </c>
      <c r="E21" s="484" t="s">
        <v>304</v>
      </c>
      <c r="F21" s="484"/>
      <c r="G21" s="485"/>
      <c r="H21" s="501"/>
      <c r="I21" s="498"/>
      <c r="J21" s="498"/>
      <c r="K21" s="504"/>
      <c r="L21" s="501"/>
      <c r="M21" s="498"/>
      <c r="N21" s="498"/>
      <c r="O21" s="504"/>
      <c r="P21" s="495"/>
      <c r="Q21" s="510"/>
      <c r="R21" s="510"/>
      <c r="S21" s="513"/>
      <c r="T21" s="495"/>
      <c r="U21" s="510"/>
      <c r="V21" s="510"/>
      <c r="W21" s="513"/>
      <c r="X21" s="495"/>
      <c r="Y21" s="510"/>
      <c r="Z21" s="510"/>
      <c r="AA21" s="513"/>
      <c r="AB21" s="495"/>
      <c r="AC21" s="510"/>
      <c r="AD21" s="510"/>
      <c r="AE21" s="513"/>
      <c r="AF21" s="471"/>
      <c r="AH21" s="471"/>
    </row>
    <row r="22" spans="1:35" ht="15" customHeight="1" x14ac:dyDescent="0.2">
      <c r="A22" s="474"/>
      <c r="B22" s="477"/>
      <c r="C22" s="66"/>
      <c r="D22" s="117" t="s">
        <v>253</v>
      </c>
      <c r="E22" s="482" t="s">
        <v>305</v>
      </c>
      <c r="F22" s="482"/>
      <c r="G22" s="483"/>
      <c r="H22" s="502"/>
      <c r="I22" s="499"/>
      <c r="J22" s="499"/>
      <c r="K22" s="505"/>
      <c r="L22" s="502"/>
      <c r="M22" s="499"/>
      <c r="N22" s="499"/>
      <c r="O22" s="505"/>
      <c r="P22" s="496"/>
      <c r="Q22" s="511"/>
      <c r="R22" s="511"/>
      <c r="S22" s="514"/>
      <c r="T22" s="496"/>
      <c r="U22" s="511"/>
      <c r="V22" s="511"/>
      <c r="W22" s="514"/>
      <c r="X22" s="496"/>
      <c r="Y22" s="511"/>
      <c r="Z22" s="511"/>
      <c r="AA22" s="514"/>
      <c r="AB22" s="496"/>
      <c r="AC22" s="511"/>
      <c r="AD22" s="511"/>
      <c r="AE22" s="514"/>
      <c r="AF22" s="471"/>
      <c r="AH22" s="471"/>
    </row>
    <row r="23" spans="1:35" s="46" customFormat="1" ht="32.25" customHeight="1" x14ac:dyDescent="0.2">
      <c r="A23" s="52"/>
      <c r="B23" s="51"/>
      <c r="D23" s="52"/>
      <c r="E23" s="51"/>
      <c r="F23" s="51"/>
      <c r="G23" s="98" t="s">
        <v>7</v>
      </c>
      <c r="H23" s="283" t="s">
        <v>61</v>
      </c>
      <c r="I23" s="284"/>
      <c r="J23" s="284"/>
      <c r="K23" s="285">
        <f>SUM(J4:J22)</f>
        <v>0</v>
      </c>
      <c r="L23" s="283" t="s">
        <v>61</v>
      </c>
      <c r="M23" s="284"/>
      <c r="N23" s="284"/>
      <c r="O23" s="285">
        <f>SUM(N4:N22)</f>
        <v>0</v>
      </c>
      <c r="P23" s="54" t="s">
        <v>61</v>
      </c>
      <c r="Q23" s="55"/>
      <c r="R23" s="55"/>
      <c r="S23" s="248">
        <f>SUM(R4:R22)</f>
        <v>0</v>
      </c>
      <c r="T23" s="54" t="s">
        <v>61</v>
      </c>
      <c r="U23" s="55"/>
      <c r="V23" s="55"/>
      <c r="W23" s="248">
        <f>SUM(V4:V22)</f>
        <v>0</v>
      </c>
      <c r="X23" s="54" t="s">
        <v>61</v>
      </c>
      <c r="Y23" s="55"/>
      <c r="Z23" s="55"/>
      <c r="AA23" s="248">
        <f>SUM(Z4:Z22)</f>
        <v>0</v>
      </c>
      <c r="AB23" s="54" t="s">
        <v>61</v>
      </c>
      <c r="AC23" s="55"/>
      <c r="AD23" s="55"/>
      <c r="AE23" s="248">
        <f>SUM(AD4:AD22)</f>
        <v>0</v>
      </c>
      <c r="AF23" s="51"/>
      <c r="AG23"/>
      <c r="AH23"/>
      <c r="AI23"/>
    </row>
  </sheetData>
  <sheetProtection formatColumns="0" formatRows="0"/>
  <protectedRanges>
    <protectedRange sqref="AF4:AF22" name="範囲1"/>
    <protectedRange sqref="AH4:AH22" name="範囲1_1"/>
  </protectedRanges>
  <mergeCells count="170">
    <mergeCell ref="AF2:AF3"/>
    <mergeCell ref="AF4:AF6"/>
    <mergeCell ref="AF7:AF11"/>
    <mergeCell ref="AF12:AF13"/>
    <mergeCell ref="AF14:AF18"/>
    <mergeCell ref="AF19:AF22"/>
    <mergeCell ref="AC19:AC22"/>
    <mergeCell ref="AD19:AD22"/>
    <mergeCell ref="AE19:AE22"/>
    <mergeCell ref="P2:W2"/>
    <mergeCell ref="X2:AE2"/>
    <mergeCell ref="X19:X22"/>
    <mergeCell ref="Y19:Y22"/>
    <mergeCell ref="Z19:Z22"/>
    <mergeCell ref="AA19:AA22"/>
    <mergeCell ref="AB19:AB22"/>
    <mergeCell ref="AC12:AC13"/>
    <mergeCell ref="AD12:AD13"/>
    <mergeCell ref="AE12:AE13"/>
    <mergeCell ref="X14:X18"/>
    <mergeCell ref="Y14:Y18"/>
    <mergeCell ref="Z14:Z18"/>
    <mergeCell ref="AA14:AA18"/>
    <mergeCell ref="AB14:AB18"/>
    <mergeCell ref="AC14:AC18"/>
    <mergeCell ref="AD14:AD18"/>
    <mergeCell ref="AE14:AE18"/>
    <mergeCell ref="X12:X13"/>
    <mergeCell ref="Y12:Y13"/>
    <mergeCell ref="AE4:AE6"/>
    <mergeCell ref="X7:X11"/>
    <mergeCell ref="Y7:Y11"/>
    <mergeCell ref="Z7:Z11"/>
    <mergeCell ref="AA7:AA11"/>
    <mergeCell ref="AB7:AB11"/>
    <mergeCell ref="AC7:AC11"/>
    <mergeCell ref="AD7:AD11"/>
    <mergeCell ref="AE7:AE11"/>
    <mergeCell ref="X4:X6"/>
    <mergeCell ref="Y4:Y6"/>
    <mergeCell ref="Z4:Z6"/>
    <mergeCell ref="AA4:AA6"/>
    <mergeCell ref="AB4:AB6"/>
    <mergeCell ref="Z12:Z13"/>
    <mergeCell ref="AA12:AA13"/>
    <mergeCell ref="AB12:AB13"/>
    <mergeCell ref="V12:V13"/>
    <mergeCell ref="W12:W13"/>
    <mergeCell ref="V14:V18"/>
    <mergeCell ref="W14:W18"/>
    <mergeCell ref="V19:V22"/>
    <mergeCell ref="T12:T13"/>
    <mergeCell ref="U12:U13"/>
    <mergeCell ref="R4:R6"/>
    <mergeCell ref="S4:S6"/>
    <mergeCell ref="T4:T6"/>
    <mergeCell ref="P7:P11"/>
    <mergeCell ref="Q7:Q11"/>
    <mergeCell ref="W19:W22"/>
    <mergeCell ref="Q14:Q18"/>
    <mergeCell ref="R14:R18"/>
    <mergeCell ref="S14:S18"/>
    <mergeCell ref="T14:T18"/>
    <mergeCell ref="U14:U18"/>
    <mergeCell ref="T19:T22"/>
    <mergeCell ref="U19:U22"/>
    <mergeCell ref="A2:B3"/>
    <mergeCell ref="C2:G3"/>
    <mergeCell ref="A4:A6"/>
    <mergeCell ref="B4:B6"/>
    <mergeCell ref="D5:G5"/>
    <mergeCell ref="D6:G6"/>
    <mergeCell ref="I4:I6"/>
    <mergeCell ref="J4:J6"/>
    <mergeCell ref="H4:H6"/>
    <mergeCell ref="H2:O2"/>
    <mergeCell ref="H14:H18"/>
    <mergeCell ref="P3:S3"/>
    <mergeCell ref="T3:W3"/>
    <mergeCell ref="X3:AA3"/>
    <mergeCell ref="AB3:AE3"/>
    <mergeCell ref="H3:K3"/>
    <mergeCell ref="L3:O3"/>
    <mergeCell ref="O4:O6"/>
    <mergeCell ref="K4:K6"/>
    <mergeCell ref="N4:N6"/>
    <mergeCell ref="M4:M6"/>
    <mergeCell ref="U4:U6"/>
    <mergeCell ref="V4:V6"/>
    <mergeCell ref="W4:W6"/>
    <mergeCell ref="AC4:AC6"/>
    <mergeCell ref="AD4:AD6"/>
    <mergeCell ref="R7:R11"/>
    <mergeCell ref="S7:S11"/>
    <mergeCell ref="T7:T11"/>
    <mergeCell ref="U7:U11"/>
    <mergeCell ref="V7:V11"/>
    <mergeCell ref="W7:W11"/>
    <mergeCell ref="P4:P6"/>
    <mergeCell ref="Q4:Q6"/>
    <mergeCell ref="A7:A11"/>
    <mergeCell ref="B7:B11"/>
    <mergeCell ref="L19:L22"/>
    <mergeCell ref="L14:L18"/>
    <mergeCell ref="E16:G16"/>
    <mergeCell ref="E17:G17"/>
    <mergeCell ref="D13:G13"/>
    <mergeCell ref="A12:A13"/>
    <mergeCell ref="B12:B13"/>
    <mergeCell ref="A14:A22"/>
    <mergeCell ref="B14:B22"/>
    <mergeCell ref="D14:G14"/>
    <mergeCell ref="E18:G18"/>
    <mergeCell ref="D19:G19"/>
    <mergeCell ref="E20:G20"/>
    <mergeCell ref="E21:G21"/>
    <mergeCell ref="E22:G22"/>
    <mergeCell ref="E15:G15"/>
    <mergeCell ref="J12:J13"/>
    <mergeCell ref="I14:I18"/>
    <mergeCell ref="H12:H13"/>
    <mergeCell ref="J7:J11"/>
    <mergeCell ref="I19:I22"/>
    <mergeCell ref="H19:H22"/>
    <mergeCell ref="O14:O18"/>
    <mergeCell ref="O19:O22"/>
    <mergeCell ref="P12:P13"/>
    <mergeCell ref="Q12:Q13"/>
    <mergeCell ref="R12:R13"/>
    <mergeCell ref="S12:S13"/>
    <mergeCell ref="J14:J18"/>
    <mergeCell ref="J19:J22"/>
    <mergeCell ref="K12:K13"/>
    <mergeCell ref="K14:K18"/>
    <mergeCell ref="K19:K22"/>
    <mergeCell ref="N19:N22"/>
    <mergeCell ref="M19:M22"/>
    <mergeCell ref="N14:N18"/>
    <mergeCell ref="M14:M18"/>
    <mergeCell ref="P14:P18"/>
    <mergeCell ref="P19:P22"/>
    <mergeCell ref="Q19:Q22"/>
    <mergeCell ref="R19:R22"/>
    <mergeCell ref="S19:S22"/>
    <mergeCell ref="M12:M13"/>
    <mergeCell ref="L12:L13"/>
    <mergeCell ref="AH2:AH3"/>
    <mergeCell ref="AH4:AH6"/>
    <mergeCell ref="AH7:AH11"/>
    <mergeCell ref="AH12:AH13"/>
    <mergeCell ref="AH14:AH18"/>
    <mergeCell ref="AH19:AH22"/>
    <mergeCell ref="O7:O11"/>
    <mergeCell ref="D12:G12"/>
    <mergeCell ref="L4:L6"/>
    <mergeCell ref="D7:G7"/>
    <mergeCell ref="H7:H11"/>
    <mergeCell ref="E9:G9"/>
    <mergeCell ref="E10:G10"/>
    <mergeCell ref="E8:G8"/>
    <mergeCell ref="E11:G11"/>
    <mergeCell ref="M7:M11"/>
    <mergeCell ref="L7:L11"/>
    <mergeCell ref="I12:I13"/>
    <mergeCell ref="N7:N11"/>
    <mergeCell ref="I7:I11"/>
    <mergeCell ref="K7:K11"/>
    <mergeCell ref="D4:G4"/>
    <mergeCell ref="O12:O13"/>
    <mergeCell ref="N12:N13"/>
  </mergeCells>
  <phoneticPr fontId="4"/>
  <dataValidations count="1">
    <dataValidation type="list" allowBlank="1" showInputMessage="1" showErrorMessage="1" sqref="H23 T23 P4 P7 P19 P14 P12 T7 T4 T12 T14 T19 P23 L23 H4 H7 H19 H14 H12 L7 L4 L12 L14 L19 AB23 X4 X7 X19 X14 X12 AB7 AB4 AB12 AB14 AB19 X23" xr:uid="{00000000-0002-0000-0800-000000000000}">
      <formula1>$AG$3:$AG$4</formula1>
    </dataValidation>
  </dataValidations>
  <printOptions horizontalCentered="1"/>
  <pageMargins left="0.59055118110236227" right="0.39370078740157483" top="0.39370078740157483" bottom="0.39370078740157483" header="0.31496062992125984" footer="0.19685039370078741"/>
  <pageSetup paperSize="9" scale="60" fitToHeight="0" orientation="landscape" horizontalDpi="300" verticalDpi="300"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22</vt:i4>
      </vt:variant>
    </vt:vector>
  </HeadingPairs>
  <TitlesOfParts>
    <vt:vector size="33" baseType="lpstr">
      <vt:lpstr>00表紙_セーフティ</vt:lpstr>
      <vt:lpstr>00表紙_セレクト</vt:lpstr>
      <vt:lpstr>00表紙_アドバンスト</vt:lpstr>
      <vt:lpstr>01立地</vt:lpstr>
      <vt:lpstr>02-01住戸内（性能）</vt:lpstr>
      <vt:lpstr>02-02住戸内（空間）</vt:lpstr>
      <vt:lpstr>03-01住共用部分（性能）</vt:lpstr>
      <vt:lpstr>03-02住共用部分（空間）</vt:lpstr>
      <vt:lpstr>04子育て施設</vt:lpstr>
      <vt:lpstr>05管理・運営</vt:lpstr>
      <vt:lpstr>06区市町村意見反映</vt:lpstr>
      <vt:lpstr>'03-01住共用部分（性能）'!Criteria</vt:lpstr>
      <vt:lpstr>'00表紙_アドバンスト'!Print_Area</vt:lpstr>
      <vt:lpstr>'00表紙_セーフティ'!Print_Area</vt:lpstr>
      <vt:lpstr>'00表紙_セレクト'!Print_Area</vt:lpstr>
      <vt:lpstr>'01立地'!Print_Area</vt:lpstr>
      <vt:lpstr>'02-01住戸内（性能）'!Print_Area</vt:lpstr>
      <vt:lpstr>'02-02住戸内（空間）'!Print_Area</vt:lpstr>
      <vt:lpstr>'03-01住共用部分（性能）'!Print_Area</vt:lpstr>
      <vt:lpstr>'03-02住共用部分（空間）'!Print_Area</vt:lpstr>
      <vt:lpstr>'04子育て施設'!Print_Area</vt:lpstr>
      <vt:lpstr>'05管理・運営'!Print_Area</vt:lpstr>
      <vt:lpstr>'06区市町村意見反映'!Print_Area</vt:lpstr>
      <vt:lpstr>'00表紙_アドバンスト'!Print_Titles</vt:lpstr>
      <vt:lpstr>'00表紙_セーフティ'!Print_Titles</vt:lpstr>
      <vt:lpstr>'00表紙_セレクト'!Print_Titles</vt:lpstr>
      <vt:lpstr>'02-01住戸内（性能）'!Print_Titles</vt:lpstr>
      <vt:lpstr>'02-02住戸内（空間）'!Print_Titles</vt:lpstr>
      <vt:lpstr>'03-01住共用部分（性能）'!Print_Titles</vt:lpstr>
      <vt:lpstr>'03-02住共用部分（空間）'!Print_Titles</vt:lpstr>
      <vt:lpstr>'04子育て施設'!Print_Titles</vt:lpstr>
      <vt:lpstr>'05管理・運営'!Print_Titles</vt:lpstr>
      <vt:lpstr>'06区市町村意見反映'!Print_Titles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2025-11-21T11:45:54Z</dcterms:modified>
</cp:coreProperties>
</file>